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D:\W.O.R.K\2. Surat Masuk\SM 2025\"/>
    </mc:Choice>
  </mc:AlternateContent>
  <xr:revisionPtr revIDLastSave="0" documentId="13_ncr:1_{C6D874FA-3531-4793-A58D-6F28A357BB42}" xr6:coauthVersionLast="47" xr6:coauthVersionMax="47" xr10:uidLastSave="{00000000-0000-0000-0000-000000000000}"/>
  <bookViews>
    <workbookView xWindow="-120" yWindow="-120" windowWidth="29040" windowHeight="15720" tabRatio="802" xr2:uid="{00000000-000D-0000-FFFF-FFFF00000000}"/>
  </bookViews>
  <sheets>
    <sheet name="Surat Masuk" sheetId="1" r:id="rId1"/>
    <sheet name="Statistic" sheetId="44" r:id="rId2"/>
    <sheet name="Laporan" sheetId="38" r:id="rId3"/>
    <sheet name="Format Laporan" sheetId="47" r:id="rId4"/>
    <sheet name="LaporanMingguan" sheetId="48" r:id="rId5"/>
    <sheet name="Cap Rahasia" sheetId="51" r:id="rId6"/>
  </sheets>
  <definedNames>
    <definedName name="_xlnm._FilterDatabase" localSheetId="4" hidden="1">LaporanMingguan!$A$3:$N$4</definedName>
    <definedName name="_xlnm._FilterDatabase" localSheetId="0" hidden="1">'Surat Masuk'!$A$3:$N$2032</definedName>
    <definedName name="_xlnm.Print_Area" localSheetId="3">'Format Laporan'!$A$1:$P$37</definedName>
    <definedName name="_xlnm.Print_Area" localSheetId="2">Laporan!$A$1:$P$22</definedName>
    <definedName name="_xlnm.Print_Area" localSheetId="4">LaporanMingguan!#REF!</definedName>
    <definedName name="_xlnm.Print_Area" localSheetId="1">Statistic!$P$1:$AA$23</definedName>
    <definedName name="_xlnm.Print_Area" localSheetId="0">'Surat Masuk'!$A$1:$N$2027</definedName>
    <definedName name="_xlnm.Print_Titles" localSheetId="2">Laporan!$1:$5</definedName>
    <definedName name="_xlnm.Print_Titles" localSheetId="4">LaporanMingguan!$1:$4</definedName>
    <definedName name="_xlnm.Print_Titles" localSheetId="1">Statistic!$1:$2</definedName>
    <definedName name="_xlnm.Print_Titles" localSheetId="0">'Surat Masuk'!$1:$4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024" i="1" l="1"/>
  <c r="E2024" i="1" s="1"/>
  <c r="D2023" i="1"/>
  <c r="E2023" i="1" s="1"/>
  <c r="P2027" i="1"/>
  <c r="E2027" i="1"/>
  <c r="P2026" i="1"/>
  <c r="E2026" i="1"/>
  <c r="P2025" i="1"/>
  <c r="E2025" i="1"/>
  <c r="P2024" i="1"/>
  <c r="P2023" i="1"/>
  <c r="P2022" i="1"/>
  <c r="E2022" i="1"/>
  <c r="E2020" i="1"/>
  <c r="D2018" i="1"/>
  <c r="E2018" i="1" s="1"/>
  <c r="D2015" i="1"/>
  <c r="E2015" i="1" s="1"/>
  <c r="D2014" i="1"/>
  <c r="E2014" i="1" s="1"/>
  <c r="P2021" i="1"/>
  <c r="E2021" i="1"/>
  <c r="P2020" i="1"/>
  <c r="E2019" i="1"/>
  <c r="P2019" i="1"/>
  <c r="P2018" i="1"/>
  <c r="E2017" i="1"/>
  <c r="P2017" i="1"/>
  <c r="E2016" i="1"/>
  <c r="D2007" i="1"/>
  <c r="E2007" i="1" s="1"/>
  <c r="D2000" i="1"/>
  <c r="P2016" i="1"/>
  <c r="P2015" i="1"/>
  <c r="E2013" i="1"/>
  <c r="P2014" i="1"/>
  <c r="P2013" i="1"/>
  <c r="P2012" i="1"/>
  <c r="E2012" i="1"/>
  <c r="D1999" i="1"/>
  <c r="E2011" i="1"/>
  <c r="E2010" i="1"/>
  <c r="E2009" i="1"/>
  <c r="E2008" i="1"/>
  <c r="E2006" i="1"/>
  <c r="E2005" i="1"/>
  <c r="P2011" i="1"/>
  <c r="P2010" i="1"/>
  <c r="P2009" i="1"/>
  <c r="P2008" i="1"/>
  <c r="P2007" i="1"/>
  <c r="P2006" i="1"/>
  <c r="P2005" i="1"/>
  <c r="P2004" i="1"/>
  <c r="E2004" i="1"/>
  <c r="D1998" i="1"/>
  <c r="E1998" i="1" s="1"/>
  <c r="C255" i="44"/>
  <c r="C256" i="44"/>
  <c r="C257" i="44"/>
  <c r="C258" i="44"/>
  <c r="C259" i="44"/>
  <c r="C260" i="44"/>
  <c r="C261" i="44"/>
  <c r="C262" i="44"/>
  <c r="C263" i="44"/>
  <c r="C264" i="44"/>
  <c r="C265" i="44"/>
  <c r="C266" i="44"/>
  <c r="C267" i="44"/>
  <c r="C268" i="44"/>
  <c r="C269" i="44"/>
  <c r="C270" i="44"/>
  <c r="C271" i="44"/>
  <c r="C272" i="44"/>
  <c r="C273" i="44"/>
  <c r="C274" i="44"/>
  <c r="C275" i="44"/>
  <c r="R19" i="44"/>
  <c r="R20" i="44"/>
  <c r="R21" i="44"/>
  <c r="R22" i="44"/>
  <c r="E2001" i="1"/>
  <c r="E1997" i="1"/>
  <c r="E1993" i="1" l="1"/>
  <c r="E1976" i="1"/>
  <c r="E1975" i="1"/>
  <c r="D1973" i="1"/>
  <c r="D1972" i="1"/>
  <c r="E1964" i="1"/>
  <c r="E1971" i="1"/>
  <c r="E1970" i="1"/>
  <c r="E1969" i="1"/>
  <c r="D1968" i="1"/>
  <c r="E1961" i="1"/>
  <c r="E1960" i="1"/>
  <c r="E1959" i="1"/>
  <c r="E1954" i="1"/>
  <c r="E1953" i="1"/>
  <c r="E1952" i="1"/>
  <c r="E1951" i="1"/>
  <c r="E1950" i="1"/>
  <c r="E1940" i="1"/>
  <c r="E1941" i="1"/>
  <c r="E1942" i="1"/>
  <c r="E1937" i="1"/>
  <c r="E1938" i="1"/>
  <c r="E1939" i="1"/>
  <c r="E1946" i="1"/>
  <c r="E1945" i="1"/>
  <c r="E1944" i="1"/>
  <c r="E1936" i="1"/>
  <c r="E1934" i="1"/>
  <c r="D1931" i="1"/>
  <c r="E1923" i="1"/>
  <c r="D1921" i="1"/>
  <c r="E1921" i="1" s="1"/>
  <c r="D1920" i="1"/>
  <c r="E1922" i="1"/>
  <c r="D1919" i="1"/>
  <c r="E1917" i="1"/>
  <c r="E1916" i="1"/>
  <c r="C254" i="44"/>
  <c r="C276" i="44" s="1"/>
  <c r="D1914" i="1"/>
  <c r="D1907" i="1"/>
  <c r="E1904" i="1"/>
  <c r="D1901" i="1"/>
  <c r="D1900" i="1"/>
  <c r="D1889" i="1"/>
  <c r="E1889" i="1" s="1"/>
  <c r="E1898" i="1"/>
  <c r="E1897" i="1"/>
  <c r="E1878" i="1" l="1"/>
  <c r="D1880" i="1"/>
  <c r="E1880" i="1" s="1"/>
  <c r="E1877" i="1"/>
  <c r="E1868" i="1" l="1"/>
  <c r="E1866" i="1"/>
  <c r="D1870" i="1"/>
  <c r="E1857" i="1"/>
  <c r="E1863" i="1"/>
  <c r="E1862" i="1"/>
  <c r="E1861" i="1"/>
  <c r="E1860" i="1"/>
  <c r="E1859" i="1"/>
  <c r="E1858" i="1"/>
  <c r="E1851" i="1"/>
  <c r="E1850" i="1"/>
  <c r="E1849" i="1"/>
  <c r="E1848" i="1"/>
  <c r="E1847" i="1"/>
  <c r="E1856" i="1"/>
  <c r="E1855" i="1"/>
  <c r="E1843" i="1"/>
  <c r="E1842" i="1"/>
  <c r="E1841" i="1"/>
  <c r="E1844" i="1"/>
  <c r="E1832" i="1" l="1"/>
  <c r="D1833" i="1"/>
  <c r="E1815" i="1"/>
  <c r="E1814" i="1"/>
  <c r="D1818" i="1"/>
  <c r="E1818" i="1" s="1"/>
  <c r="D1826" i="1"/>
  <c r="C248" i="44" l="1"/>
  <c r="C247" i="44"/>
  <c r="E1808" i="1"/>
  <c r="E1806" i="1"/>
  <c r="D1801" i="1"/>
  <c r="E1791" i="1"/>
  <c r="D1799" i="1"/>
  <c r="D1794" i="1"/>
  <c r="D1792" i="1"/>
  <c r="E1784" i="1"/>
  <c r="D1781" i="1"/>
  <c r="D1786" i="1"/>
  <c r="D1785" i="1"/>
  <c r="E1785" i="1" s="1"/>
  <c r="E1768" i="1"/>
  <c r="E1778" i="1"/>
  <c r="E1777" i="1"/>
  <c r="D1775" i="1"/>
  <c r="D1767" i="1" l="1"/>
  <c r="E1761" i="1"/>
  <c r="D1766" i="1"/>
  <c r="E1759" i="1"/>
  <c r="D1754" i="1"/>
  <c r="E1754" i="1" s="1"/>
  <c r="E1755" i="1"/>
  <c r="D1744" i="1"/>
  <c r="E1740" i="1"/>
  <c r="E1739" i="1"/>
  <c r="E1738" i="1"/>
  <c r="D1734" i="1"/>
  <c r="E1734" i="1" s="1"/>
  <c r="E1737" i="1"/>
  <c r="E1736" i="1"/>
  <c r="D1742" i="1"/>
  <c r="E1735" i="1"/>
  <c r="E1730" i="1"/>
  <c r="E1724" i="1" l="1"/>
  <c r="E1723" i="1"/>
  <c r="E1722" i="1"/>
  <c r="E1721" i="1"/>
  <c r="E1720" i="1"/>
  <c r="D1717" i="1"/>
  <c r="E1717" i="1" s="1"/>
  <c r="E1716" i="1"/>
  <c r="E1715" i="1"/>
  <c r="D1713" i="1"/>
  <c r="D1709" i="1"/>
  <c r="D1705" i="1"/>
  <c r="E1700" i="1"/>
  <c r="E1696" i="1" l="1"/>
  <c r="D1690" i="1"/>
  <c r="E1687" i="1"/>
  <c r="D1680" i="1" l="1"/>
  <c r="D1678" i="1"/>
  <c r="D1665" i="1" l="1"/>
  <c r="D1670" i="1"/>
  <c r="D1669" i="1"/>
  <c r="E1658" i="1"/>
  <c r="E1657" i="1"/>
  <c r="E1645" i="1"/>
  <c r="E1644" i="1"/>
  <c r="E1643" i="1"/>
  <c r="E1642" i="1"/>
  <c r="E1641" i="1"/>
  <c r="E1640" i="1"/>
  <c r="D1621" i="1"/>
  <c r="E1621" i="1" s="1"/>
  <c r="E1623" i="1"/>
  <c r="E1622" i="1"/>
  <c r="E1620" i="1"/>
  <c r="D1630" i="1"/>
  <c r="E1610" i="1"/>
  <c r="E1609" i="1"/>
  <c r="E1608" i="1"/>
  <c r="E1611" i="1"/>
  <c r="E1612" i="1"/>
  <c r="D1613" i="1"/>
  <c r="E1613" i="1" s="1"/>
  <c r="D1614" i="1"/>
  <c r="E1614" i="1" s="1"/>
  <c r="E1615" i="1"/>
  <c r="D1606" i="1"/>
  <c r="E1602" i="1"/>
  <c r="D1594" i="1"/>
  <c r="E1594" i="1" s="1"/>
  <c r="E1600" i="1"/>
  <c r="D1593" i="1"/>
  <c r="C249" i="44"/>
  <c r="E1587" i="1"/>
  <c r="E1578" i="1"/>
  <c r="D1576" i="1"/>
  <c r="E1568" i="1"/>
  <c r="E1567" i="1"/>
  <c r="D1575" i="1"/>
  <c r="D1564" i="1"/>
  <c r="D1563" i="1"/>
  <c r="E1566" i="1"/>
  <c r="E1565" i="1"/>
  <c r="E1561" i="1"/>
  <c r="E1562" i="1"/>
  <c r="E1551" i="1"/>
  <c r="E1550" i="1"/>
  <c r="E1549" i="1" l="1"/>
  <c r="E1545" i="1"/>
  <c r="E1548" i="1"/>
  <c r="E1547" i="1"/>
  <c r="E1546" i="1"/>
  <c r="D1537" i="1" l="1"/>
  <c r="E1536" i="1"/>
  <c r="E1535" i="1"/>
  <c r="E1534" i="1"/>
  <c r="E1533" i="1"/>
  <c r="D1519" i="1"/>
  <c r="E1519" i="1" s="1"/>
  <c r="E1512" i="1"/>
  <c r="E1511" i="1"/>
  <c r="E1510" i="1"/>
  <c r="E1509" i="1"/>
  <c r="E1508" i="1"/>
  <c r="E1505" i="1"/>
  <c r="D1507" i="1"/>
  <c r="D1503" i="1" l="1"/>
  <c r="E1503" i="1" s="1"/>
  <c r="E1504" i="1"/>
  <c r="E1496" i="1"/>
  <c r="E1497" i="1"/>
  <c r="E1488" i="1"/>
  <c r="E1487" i="1"/>
  <c r="D1492" i="1"/>
  <c r="E1491" i="1"/>
  <c r="D1483" i="1"/>
  <c r="D1481" i="1"/>
  <c r="D1466" i="1"/>
  <c r="E1466" i="1" s="1"/>
  <c r="D1464" i="1"/>
  <c r="E1465" i="1" l="1"/>
  <c r="E1464" i="1"/>
  <c r="D1462" i="1"/>
  <c r="D1461" i="1"/>
  <c r="E1461" i="1" s="1"/>
  <c r="E1460" i="1"/>
  <c r="E1459" i="1"/>
  <c r="E1458" i="1"/>
  <c r="D1455" i="1"/>
  <c r="D1452" i="1" l="1"/>
  <c r="E1452" i="1" s="1"/>
  <c r="D1451" i="1"/>
  <c r="D1450" i="1" l="1"/>
  <c r="C207" i="44"/>
  <c r="E1442" i="1"/>
  <c r="D1440" i="1"/>
  <c r="E1435" i="1"/>
  <c r="E1434" i="1"/>
  <c r="E1433" i="1"/>
  <c r="E1432" i="1"/>
  <c r="E1426" i="1"/>
  <c r="D1427" i="1"/>
  <c r="E1415" i="1"/>
  <c r="E1414" i="1"/>
  <c r="E1413" i="1"/>
  <c r="D1412" i="1"/>
  <c r="E1412" i="1" s="1"/>
  <c r="E1425" i="1"/>
  <c r="E1411" i="1"/>
  <c r="E1410" i="1"/>
  <c r="E1409" i="1"/>
  <c r="D1420" i="1"/>
  <c r="D1408" i="1"/>
  <c r="D1401" i="1" l="1"/>
  <c r="D1405" i="1"/>
  <c r="E1395" i="1"/>
  <c r="E1396" i="1"/>
  <c r="D1399" i="1"/>
  <c r="D201" i="44"/>
  <c r="C195" i="44" l="1"/>
  <c r="C196" i="44"/>
  <c r="C197" i="44"/>
  <c r="C198" i="44"/>
  <c r="C199" i="44"/>
  <c r="C200" i="44"/>
  <c r="C194" i="44"/>
  <c r="E1391" i="1"/>
  <c r="E1385" i="1" l="1"/>
  <c r="E1384" i="1"/>
  <c r="E1380" i="1"/>
  <c r="D1379" i="1"/>
  <c r="E1379" i="1" s="1"/>
  <c r="E1376" i="1"/>
  <c r="E1375" i="1"/>
  <c r="E1374" i="1" l="1"/>
  <c r="E1373" i="1"/>
  <c r="E1372" i="1"/>
  <c r="E1371" i="1"/>
  <c r="E1370" i="1"/>
  <c r="E1369" i="1"/>
  <c r="E1368" i="1"/>
  <c r="E1367" i="1"/>
  <c r="E1378" i="1"/>
  <c r="E1377" i="1"/>
  <c r="E1364" i="1"/>
  <c r="E1363" i="1"/>
  <c r="E1358" i="1" l="1"/>
  <c r="E1357" i="1"/>
  <c r="E1356" i="1"/>
  <c r="E1355" i="1"/>
  <c r="D1359" i="1"/>
  <c r="D1350" i="1"/>
  <c r="E1344" i="1"/>
  <c r="D1343" i="1" l="1"/>
  <c r="D1339" i="1"/>
  <c r="D1338" i="1"/>
  <c r="E1327" i="1"/>
  <c r="E1326" i="1"/>
  <c r="D1335" i="1"/>
  <c r="E1328" i="1"/>
  <c r="E1325" i="1"/>
  <c r="E1324" i="1"/>
  <c r="E1321" i="1"/>
  <c r="E1322" i="1"/>
  <c r="D1333" i="1" l="1"/>
  <c r="D1331" i="1"/>
  <c r="E1312" i="1"/>
  <c r="E1311" i="1" l="1"/>
  <c r="D1310" i="1"/>
  <c r="E1310" i="1" s="1"/>
  <c r="D1315" i="1"/>
  <c r="D1308" i="1"/>
  <c r="D1306" i="1"/>
  <c r="E1303" i="1" l="1"/>
  <c r="E1302" i="1"/>
  <c r="E1301" i="1"/>
  <c r="E1300" i="1"/>
  <c r="E1299" i="1"/>
  <c r="D1293" i="1"/>
  <c r="D1280" i="1" l="1"/>
  <c r="E1280" i="1" s="1"/>
  <c r="D1279" i="1"/>
  <c r="E1279" i="1" s="1"/>
  <c r="D1277" i="1" l="1"/>
  <c r="E1275" i="1"/>
  <c r="E1268" i="1"/>
  <c r="D1266" i="1"/>
  <c r="D1265" i="1"/>
  <c r="D1261" i="1"/>
  <c r="D1255" i="1"/>
  <c r="E1255" i="1" s="1"/>
  <c r="D1259" i="1"/>
  <c r="E1254" i="1"/>
  <c r="E1248" i="1"/>
  <c r="D1243" i="1"/>
  <c r="E1243" i="1" s="1"/>
  <c r="E1244" i="1"/>
  <c r="D1250" i="1"/>
  <c r="E1246" i="1"/>
  <c r="E1245" i="1"/>
  <c r="E1242" i="1"/>
  <c r="D1234" i="1"/>
  <c r="D1232" i="1" l="1"/>
  <c r="D1231" i="1"/>
  <c r="D1229" i="1"/>
  <c r="E1222" i="1"/>
  <c r="D1218" i="1"/>
  <c r="E1218" i="1" s="1"/>
  <c r="E1221" i="1"/>
  <c r="E1226" i="1"/>
  <c r="E1217" i="1"/>
  <c r="E1216" i="1"/>
  <c r="D1214" i="1"/>
  <c r="E1214" i="1" s="1"/>
  <c r="D1209" i="1"/>
  <c r="D1204" i="1"/>
  <c r="E1204" i="1" s="1"/>
  <c r="E1200" i="1"/>
  <c r="E1194" i="1"/>
  <c r="D1199" i="1"/>
  <c r="E1193" i="1"/>
  <c r="E1192" i="1"/>
  <c r="D1187" i="1" l="1"/>
  <c r="E1191" i="1"/>
  <c r="E1190" i="1"/>
  <c r="E1189" i="1"/>
  <c r="E1186" i="1"/>
  <c r="C157" i="44"/>
  <c r="E1173" i="1"/>
  <c r="E1170" i="1"/>
  <c r="E1169" i="1"/>
  <c r="E1168" i="1"/>
  <c r="E1167" i="1" l="1"/>
  <c r="E1166" i="1"/>
  <c r="E1165" i="1"/>
  <c r="E1164" i="1"/>
  <c r="E1154" i="1"/>
  <c r="E1153" i="1"/>
  <c r="E1151" i="1"/>
  <c r="E1149" i="1"/>
  <c r="E1150" i="1"/>
  <c r="E1148" i="1"/>
  <c r="E1145" i="1"/>
  <c r="E1146" i="1"/>
  <c r="E1147" i="1"/>
  <c r="E1144" i="1"/>
  <c r="E1135" i="1"/>
  <c r="E1134" i="1"/>
  <c r="E1133" i="1"/>
  <c r="E1131" i="1"/>
  <c r="E1118" i="1" l="1"/>
  <c r="E1119" i="1"/>
  <c r="E1117" i="1"/>
  <c r="E1111" i="1"/>
  <c r="E1112" i="1"/>
  <c r="E1110" i="1"/>
  <c r="E1109" i="1"/>
  <c r="E1108" i="1"/>
  <c r="E1107" i="1"/>
  <c r="E1113" i="1"/>
  <c r="E1106" i="1"/>
  <c r="E1105" i="1"/>
  <c r="E1100" i="1" l="1"/>
  <c r="E1102" i="1"/>
  <c r="E1079" i="1" l="1"/>
  <c r="E1083" i="1"/>
  <c r="E1078" i="1"/>
  <c r="E1077" i="1"/>
  <c r="E1067" i="1"/>
  <c r="E1069" i="1"/>
  <c r="E1068" i="1"/>
  <c r="E1066" i="1"/>
  <c r="E1065" i="1"/>
  <c r="E1060" i="1"/>
  <c r="E1062" i="1"/>
  <c r="E1063" i="1"/>
  <c r="E1061" i="1"/>
  <c r="E1058" i="1"/>
  <c r="E1057" i="1"/>
  <c r="E1056" i="1"/>
  <c r="E1059" i="1"/>
  <c r="E1055" i="1"/>
  <c r="E1054" i="1"/>
  <c r="E1038" i="1" l="1"/>
  <c r="E1039" i="1"/>
  <c r="E1035" i="1"/>
  <c r="E1037" i="1"/>
  <c r="E1034" i="1"/>
  <c r="E1036" i="1"/>
  <c r="E1031" i="1"/>
  <c r="E1023" i="1"/>
  <c r="E1022" i="1"/>
  <c r="E1028" i="1"/>
  <c r="E1026" i="1"/>
  <c r="E1021" i="1"/>
  <c r="E1020" i="1"/>
  <c r="E1027" i="1"/>
  <c r="E1025" i="1"/>
  <c r="E1019" i="1"/>
  <c r="E1018" i="1"/>
  <c r="E1013" i="1"/>
  <c r="E1014" i="1"/>
  <c r="E1012" i="1"/>
  <c r="E1011" i="1"/>
  <c r="E1001" i="1"/>
  <c r="E1000" i="1"/>
  <c r="E998" i="1"/>
  <c r="E997" i="1"/>
  <c r="E993" i="1"/>
  <c r="C132" i="44"/>
  <c r="C133" i="44"/>
  <c r="C134" i="44"/>
  <c r="C135" i="44"/>
  <c r="C136" i="44"/>
  <c r="C137" i="44"/>
  <c r="C138" i="44"/>
  <c r="C139" i="44"/>
  <c r="C140" i="44"/>
  <c r="C141" i="44"/>
  <c r="C142" i="44"/>
  <c r="C143" i="44"/>
  <c r="C144" i="44"/>
  <c r="C145" i="44"/>
  <c r="C146" i="44"/>
  <c r="C147" i="44"/>
  <c r="C148" i="44"/>
  <c r="C149" i="44"/>
  <c r="C150" i="44"/>
  <c r="C151" i="44"/>
  <c r="C152" i="44"/>
  <c r="C153" i="44"/>
  <c r="C131" i="44"/>
  <c r="E983" i="1"/>
  <c r="E982" i="1"/>
  <c r="E981" i="1"/>
  <c r="C154" i="44" l="1"/>
  <c r="E972" i="1"/>
  <c r="E971" i="1"/>
  <c r="E970" i="1"/>
  <c r="E968" i="1" l="1"/>
  <c r="E967" i="1"/>
  <c r="E960" i="1" l="1"/>
  <c r="E959" i="1"/>
  <c r="E958" i="1"/>
  <c r="E954" i="1" l="1"/>
  <c r="E957" i="1"/>
  <c r="E955" i="1"/>
  <c r="E956" i="1"/>
  <c r="E950" i="1" l="1"/>
  <c r="E949" i="1" l="1"/>
  <c r="E938" i="1"/>
  <c r="E934" i="1"/>
  <c r="E937" i="1"/>
  <c r="E933" i="1"/>
  <c r="E936" i="1"/>
  <c r="E935" i="1"/>
  <c r="E924" i="1"/>
  <c r="E926" i="1"/>
  <c r="E923" i="1"/>
  <c r="E927" i="1"/>
  <c r="E925" i="1"/>
  <c r="E922" i="1"/>
  <c r="E921" i="1"/>
  <c r="E920" i="1"/>
  <c r="E918" i="1"/>
  <c r="E917" i="1"/>
  <c r="E916" i="1"/>
  <c r="E909" i="1"/>
  <c r="E908" i="1"/>
  <c r="E904" i="1"/>
  <c r="E903" i="1"/>
  <c r="E902" i="1"/>
  <c r="E899" i="1" l="1"/>
  <c r="E900" i="1"/>
  <c r="E887" i="1" l="1"/>
  <c r="E886" i="1"/>
  <c r="E888" i="1"/>
  <c r="E878" i="1"/>
  <c r="E877" i="1"/>
  <c r="E889" i="1"/>
  <c r="E875" i="1"/>
  <c r="E876" i="1"/>
  <c r="E864" i="1"/>
  <c r="E863" i="1"/>
  <c r="E862" i="1"/>
  <c r="E866" i="1"/>
  <c r="E861" i="1" l="1"/>
  <c r="E860" i="1"/>
  <c r="E845" i="1"/>
  <c r="E849" i="1"/>
  <c r="E855" i="1"/>
  <c r="E851" i="1"/>
  <c r="E850" i="1"/>
  <c r="E844" i="1"/>
  <c r="E848" i="1"/>
  <c r="E843" i="1"/>
  <c r="E847" i="1"/>
  <c r="E846" i="1"/>
  <c r="E842" i="1"/>
  <c r="E841" i="1"/>
  <c r="E840" i="1"/>
  <c r="E835" i="1"/>
  <c r="E831" i="1"/>
  <c r="E829" i="1"/>
  <c r="E834" i="1"/>
  <c r="E833" i="1"/>
  <c r="E827" i="1"/>
  <c r="E830" i="1"/>
  <c r="E818" i="1" l="1"/>
  <c r="E816" i="1" l="1"/>
  <c r="E812" i="1"/>
  <c r="P806" i="1" l="1"/>
  <c r="E809" i="1"/>
  <c r="E803" i="1"/>
  <c r="E802" i="1" l="1"/>
  <c r="E794" i="1" l="1"/>
  <c r="E793" i="1"/>
  <c r="E781" i="1" l="1"/>
  <c r="E780" i="1"/>
  <c r="E782" i="1"/>
  <c r="E779" i="1"/>
  <c r="E777" i="1"/>
  <c r="E778" i="1"/>
  <c r="E776" i="1"/>
  <c r="E770" i="1"/>
  <c r="C111" i="44"/>
  <c r="C112" i="44"/>
  <c r="C113" i="44"/>
  <c r="C114" i="44"/>
  <c r="C115" i="44"/>
  <c r="C116" i="44"/>
  <c r="C117" i="44"/>
  <c r="C118" i="44"/>
  <c r="C119" i="44"/>
  <c r="C120" i="44"/>
  <c r="C121" i="44"/>
  <c r="C122" i="44"/>
  <c r="C123" i="44"/>
  <c r="C124" i="44"/>
  <c r="C125" i="44"/>
  <c r="C126" i="44"/>
  <c r="C127" i="44"/>
  <c r="E769" i="1"/>
  <c r="E768" i="1"/>
  <c r="E765" i="1"/>
  <c r="E767" i="1"/>
  <c r="E763" i="1"/>
  <c r="E754" i="1"/>
  <c r="E753" i="1"/>
  <c r="E751" i="1"/>
  <c r="E752" i="1"/>
  <c r="E747" i="1"/>
  <c r="E749" i="1"/>
  <c r="E750" i="1"/>
  <c r="E727" i="1"/>
  <c r="E726" i="1"/>
  <c r="E725" i="1"/>
  <c r="E724" i="1"/>
  <c r="E722" i="1"/>
  <c r="E723" i="1"/>
  <c r="E721" i="1"/>
  <c r="E720" i="1"/>
  <c r="E717" i="1"/>
  <c r="E716" i="1"/>
  <c r="E715" i="1"/>
  <c r="E714" i="1"/>
  <c r="E713" i="1"/>
  <c r="E712" i="1"/>
  <c r="E705" i="1"/>
  <c r="E706" i="1"/>
  <c r="E704" i="1"/>
  <c r="E703" i="1"/>
  <c r="E702" i="1"/>
  <c r="E707" i="1"/>
  <c r="E695" i="1" l="1"/>
  <c r="E694" i="1"/>
  <c r="E686" i="1"/>
  <c r="E683" i="1"/>
  <c r="E684" i="1"/>
  <c r="E685" i="1"/>
  <c r="E682" i="1"/>
  <c r="E681" i="1"/>
  <c r="E675" i="1" l="1"/>
  <c r="E670" i="1"/>
  <c r="E674" i="1"/>
  <c r="E658" i="1" l="1"/>
  <c r="E657" i="1"/>
  <c r="E663" i="1"/>
  <c r="E662" i="1"/>
  <c r="E661" i="1"/>
  <c r="E660" i="1"/>
  <c r="E659" i="1"/>
  <c r="E656" i="1" l="1"/>
  <c r="E655" i="1"/>
  <c r="E654" i="1"/>
  <c r="E653" i="1"/>
  <c r="E649" i="1"/>
  <c r="E652" i="1"/>
  <c r="E637" i="1"/>
  <c r="E639" i="1"/>
  <c r="E638" i="1"/>
  <c r="E640" i="1"/>
  <c r="E641" i="1"/>
  <c r="E629" i="1" l="1"/>
  <c r="E614" i="1"/>
  <c r="E613" i="1"/>
  <c r="E602" i="1" l="1"/>
  <c r="E601" i="1"/>
  <c r="E597" i="1"/>
  <c r="E596" i="1"/>
  <c r="E594" i="1"/>
  <c r="E595" i="1"/>
  <c r="E585" i="1"/>
  <c r="E586" i="1"/>
  <c r="E584" i="1"/>
  <c r="E580" i="1" l="1"/>
  <c r="E579" i="1"/>
  <c r="E578" i="1"/>
  <c r="E572" i="1" l="1"/>
  <c r="E576" i="1"/>
  <c r="E562" i="1" l="1"/>
  <c r="E566" i="1"/>
  <c r="E564" i="1"/>
  <c r="E567" i="1"/>
  <c r="E583" i="1"/>
  <c r="E561" i="1"/>
  <c r="E568" i="1"/>
  <c r="E549" i="1" l="1"/>
  <c r="E535" i="1" l="1"/>
  <c r="E541" i="1"/>
  <c r="E524" i="1"/>
  <c r="E525" i="1"/>
  <c r="E522" i="1"/>
  <c r="E523" i="1"/>
  <c r="E510" i="1" l="1"/>
  <c r="E512" i="1"/>
  <c r="E509" i="1"/>
  <c r="E511" i="1"/>
  <c r="E508" i="1"/>
  <c r="E513" i="1"/>
  <c r="E499" i="1"/>
  <c r="E497" i="1"/>
  <c r="E496" i="1"/>
  <c r="E495" i="1"/>
  <c r="E488" i="1"/>
  <c r="E487" i="1"/>
  <c r="E486" i="1"/>
  <c r="E485" i="1"/>
  <c r="E484" i="1"/>
  <c r="E480" i="1"/>
  <c r="E473" i="1"/>
  <c r="E474" i="1"/>
  <c r="E475" i="1"/>
  <c r="E472" i="1"/>
  <c r="E464" i="1"/>
  <c r="E467" i="1"/>
  <c r="E469" i="1"/>
  <c r="E468" i="1"/>
  <c r="E471" i="1"/>
  <c r="E466" i="1"/>
  <c r="E470" i="1"/>
  <c r="E437" i="1" l="1"/>
  <c r="E428" i="1"/>
  <c r="E426" i="1" l="1"/>
  <c r="E423" i="1"/>
  <c r="E421" i="1"/>
  <c r="E419" i="1"/>
  <c r="E420" i="1"/>
  <c r="E415" i="1"/>
  <c r="E414" i="1"/>
  <c r="E410" i="1"/>
  <c r="E411" i="1"/>
  <c r="E412" i="1"/>
  <c r="E413" i="1"/>
  <c r="C72" i="44"/>
  <c r="C73" i="44"/>
  <c r="C74" i="44"/>
  <c r="C75" i="44"/>
  <c r="C76" i="44"/>
  <c r="C77" i="44"/>
  <c r="C78" i="44"/>
  <c r="C79" i="44"/>
  <c r="C80" i="44"/>
  <c r="C81" i="44"/>
  <c r="C82" i="44"/>
  <c r="C83" i="44"/>
  <c r="C84" i="44"/>
  <c r="C85" i="44"/>
  <c r="C86" i="44"/>
  <c r="E405" i="1" l="1"/>
  <c r="E402" i="1" l="1"/>
  <c r="E396" i="1"/>
  <c r="E395" i="1"/>
  <c r="E394" i="1"/>
  <c r="E393" i="1"/>
  <c r="E392" i="1"/>
  <c r="E391" i="1"/>
  <c r="E390" i="1"/>
  <c r="E381" i="1"/>
  <c r="E379" i="1"/>
  <c r="E378" i="1"/>
  <c r="E370" i="1"/>
  <c r="E369" i="1"/>
  <c r="E368" i="1"/>
  <c r="E360" i="1"/>
  <c r="E359" i="1"/>
  <c r="E358" i="1"/>
  <c r="E357" i="1"/>
  <c r="E361" i="1"/>
  <c r="E355" i="1" l="1"/>
  <c r="E356" i="1"/>
  <c r="E354" i="1" l="1"/>
  <c r="E352" i="1"/>
  <c r="E351" i="1"/>
  <c r="E353" i="1"/>
  <c r="E349" i="1"/>
  <c r="E348" i="1"/>
  <c r="C50" i="44" l="1"/>
  <c r="C51" i="44"/>
  <c r="C52" i="44"/>
  <c r="C53" i="44"/>
  <c r="C54" i="44"/>
  <c r="C55" i="44"/>
  <c r="C56" i="44"/>
  <c r="C57" i="44"/>
  <c r="C58" i="44"/>
  <c r="C59" i="44"/>
  <c r="C60" i="44"/>
  <c r="C61" i="44"/>
  <c r="C62" i="44"/>
  <c r="C63" i="44"/>
  <c r="C64" i="44"/>
  <c r="C65" i="44"/>
  <c r="C66" i="44"/>
  <c r="C67" i="44"/>
  <c r="C49" i="44"/>
  <c r="P325" i="1"/>
  <c r="E327" i="1"/>
  <c r="E328" i="1"/>
  <c r="E308" i="1"/>
  <c r="E307" i="1"/>
  <c r="E306" i="1"/>
  <c r="E301" i="1"/>
  <c r="E300" i="1"/>
  <c r="E297" i="1"/>
  <c r="E298" i="1"/>
  <c r="E299" i="1"/>
  <c r="E293" i="1"/>
  <c r="E294" i="1"/>
  <c r="E292" i="1"/>
  <c r="E286" i="1"/>
  <c r="E287" i="1"/>
  <c r="C68" i="44" l="1"/>
  <c r="E283" i="1"/>
  <c r="E284" i="1"/>
  <c r="E285" i="1"/>
  <c r="E271" i="1"/>
  <c r="E265" i="1" l="1"/>
  <c r="E261" i="1" l="1"/>
  <c r="E263" i="1"/>
  <c r="E264" i="1"/>
  <c r="E251" i="1" l="1"/>
  <c r="E252" i="1"/>
  <c r="E242" i="1" l="1"/>
  <c r="E243" i="1"/>
  <c r="E239" i="1" l="1"/>
  <c r="E237" i="1"/>
  <c r="E223" i="1"/>
  <c r="E224" i="1"/>
  <c r="E222" i="1"/>
  <c r="E225" i="1"/>
  <c r="E213" i="1"/>
  <c r="E214" i="1"/>
  <c r="E209" i="1" l="1"/>
  <c r="E208" i="1"/>
  <c r="E207" i="1"/>
  <c r="E206" i="1"/>
  <c r="E204" i="1"/>
  <c r="E203" i="1"/>
  <c r="E195" i="1"/>
  <c r="E194" i="1"/>
  <c r="E196" i="1"/>
  <c r="E193" i="1"/>
  <c r="E192" i="1"/>
  <c r="E183" i="1"/>
  <c r="E182" i="1"/>
  <c r="E185" i="1"/>
  <c r="E179" i="1" l="1"/>
  <c r="E178" i="1"/>
  <c r="E180" i="1"/>
  <c r="E184" i="1"/>
  <c r="E181" i="1"/>
  <c r="E174" i="1"/>
  <c r="E176" i="1"/>
  <c r="E177" i="1"/>
  <c r="E167" i="1"/>
  <c r="E173" i="1"/>
  <c r="E172" i="1"/>
  <c r="E171" i="1"/>
  <c r="E162" i="1"/>
  <c r="E166" i="1"/>
  <c r="E165" i="1"/>
  <c r="E164" i="1"/>
  <c r="E163" i="1"/>
  <c r="E160" i="1"/>
  <c r="E161" i="1"/>
  <c r="E155" i="1"/>
  <c r="E153" i="1"/>
  <c r="E152" i="1"/>
  <c r="E151" i="1"/>
  <c r="E150" i="1"/>
  <c r="E148" i="1"/>
  <c r="E149" i="1"/>
  <c r="E142" i="1"/>
  <c r="E141" i="1"/>
  <c r="C27" i="44"/>
  <c r="C28" i="44"/>
  <c r="C29" i="44"/>
  <c r="C30" i="44"/>
  <c r="C31" i="44"/>
  <c r="C32" i="44"/>
  <c r="C33" i="44"/>
  <c r="C34" i="44"/>
  <c r="C35" i="44"/>
  <c r="C36" i="44"/>
  <c r="C37" i="44"/>
  <c r="C38" i="44"/>
  <c r="C39" i="44"/>
  <c r="C40" i="44"/>
  <c r="C41" i="44"/>
  <c r="C42" i="44"/>
  <c r="C43" i="44"/>
  <c r="C44" i="44"/>
  <c r="C45" i="44"/>
  <c r="U22" i="44" l="1"/>
  <c r="U21" i="44"/>
  <c r="U19" i="44"/>
  <c r="U20" i="44"/>
  <c r="C4" i="44"/>
  <c r="E128" i="1"/>
  <c r="E129" i="1"/>
  <c r="E125" i="1"/>
  <c r="E117" i="1"/>
  <c r="E121" i="1"/>
  <c r="E118" i="1"/>
  <c r="E115" i="1"/>
  <c r="E120" i="1"/>
  <c r="E114" i="1"/>
  <c r="R23" i="44" l="1"/>
  <c r="E116" i="1"/>
  <c r="E119" i="1"/>
  <c r="E98" i="1" l="1"/>
  <c r="E96" i="1"/>
  <c r="E97" i="1"/>
  <c r="E92" i="1"/>
  <c r="E93" i="1"/>
  <c r="E94" i="1"/>
  <c r="E95" i="1"/>
  <c r="E85" i="1"/>
  <c r="E86" i="1"/>
  <c r="E90" i="1"/>
  <c r="E87" i="1"/>
  <c r="E88" i="1"/>
  <c r="E89" i="1"/>
  <c r="E66" i="1"/>
  <c r="E76" i="1"/>
  <c r="E75" i="1"/>
  <c r="E74" i="1"/>
  <c r="E73" i="1"/>
  <c r="E72" i="1"/>
  <c r="E71" i="1"/>
  <c r="E70" i="1"/>
  <c r="E69" i="1"/>
  <c r="E68" i="1"/>
  <c r="E65" i="1"/>
  <c r="E64" i="1"/>
  <c r="E63" i="1"/>
  <c r="E59" i="1"/>
  <c r="E58" i="1"/>
  <c r="E57" i="1"/>
  <c r="E55" i="1"/>
  <c r="E56" i="1"/>
  <c r="E54" i="1"/>
  <c r="E53" i="1"/>
  <c r="E52" i="1" l="1"/>
  <c r="E51" i="1"/>
  <c r="E50" i="1"/>
  <c r="E49" i="1"/>
  <c r="E44" i="1"/>
  <c r="E43" i="1"/>
  <c r="E45" i="1"/>
  <c r="E42" i="1"/>
  <c r="E40" i="1"/>
  <c r="E41" i="1"/>
  <c r="E39" i="1"/>
  <c r="E35" i="1"/>
  <c r="E33" i="1"/>
  <c r="E29" i="1"/>
  <c r="E28" i="1"/>
  <c r="E27" i="1"/>
  <c r="E26" i="1"/>
  <c r="E10" i="1"/>
  <c r="E8" i="1"/>
  <c r="E5" i="1"/>
  <c r="E6" i="1"/>
  <c r="E7" i="1"/>
  <c r="E9" i="1"/>
  <c r="E11" i="1"/>
  <c r="E12" i="1"/>
  <c r="E13" i="1"/>
  <c r="E14" i="1"/>
  <c r="E15" i="1"/>
  <c r="E16" i="1"/>
  <c r="E17" i="1"/>
  <c r="E18" i="1"/>
  <c r="E19" i="1"/>
  <c r="E20" i="1"/>
  <c r="E25" i="1"/>
  <c r="E21" i="1"/>
  <c r="E24" i="1"/>
  <c r="E22" i="1"/>
  <c r="E23" i="1"/>
  <c r="E30" i="1"/>
  <c r="E31" i="1"/>
  <c r="E32" i="1"/>
  <c r="E34" i="1"/>
  <c r="E36" i="1"/>
  <c r="E37" i="1"/>
  <c r="E38" i="1"/>
  <c r="E46" i="1"/>
  <c r="E47" i="1"/>
  <c r="E48" i="1"/>
  <c r="E60" i="1"/>
  <c r="E61" i="1"/>
  <c r="E62" i="1"/>
  <c r="E67" i="1"/>
  <c r="E77" i="1"/>
  <c r="E78" i="1"/>
  <c r="E79" i="1"/>
  <c r="E80" i="1"/>
  <c r="E81" i="1"/>
  <c r="E82" i="1"/>
  <c r="E83" i="1"/>
  <c r="E84" i="1"/>
  <c r="E91" i="1"/>
  <c r="E99" i="1"/>
  <c r="E100" i="1"/>
  <c r="E101" i="1"/>
  <c r="E102" i="1"/>
  <c r="E104" i="1"/>
  <c r="E105" i="1"/>
  <c r="E106" i="1"/>
  <c r="E107" i="1"/>
  <c r="E108" i="1"/>
  <c r="E103" i="1"/>
  <c r="E109" i="1"/>
  <c r="E110" i="1"/>
  <c r="E111" i="1"/>
  <c r="E112" i="1"/>
  <c r="E113" i="1"/>
  <c r="E126" i="1"/>
  <c r="E122" i="1"/>
  <c r="E123" i="1"/>
  <c r="E127" i="1"/>
  <c r="E124" i="1"/>
  <c r="E132" i="1"/>
  <c r="E133" i="1"/>
  <c r="E130" i="1"/>
  <c r="E134" i="1"/>
  <c r="E138" i="1"/>
  <c r="E131" i="1"/>
  <c r="E139" i="1"/>
  <c r="E140" i="1"/>
  <c r="E135" i="1"/>
  <c r="E136" i="1"/>
  <c r="E137" i="1"/>
  <c r="E143" i="1"/>
  <c r="E144" i="1"/>
  <c r="E145" i="1"/>
  <c r="E146" i="1"/>
  <c r="E147" i="1"/>
  <c r="E154" i="1"/>
  <c r="E159" i="1"/>
  <c r="E156" i="1"/>
  <c r="E157" i="1"/>
  <c r="E158" i="1"/>
  <c r="E170" i="1"/>
  <c r="E168" i="1"/>
  <c r="E169" i="1"/>
  <c r="E175" i="1"/>
  <c r="E186" i="1"/>
  <c r="E187" i="1"/>
  <c r="E188" i="1"/>
  <c r="E189" i="1"/>
  <c r="E190" i="1"/>
  <c r="E191" i="1"/>
  <c r="E202" i="1"/>
  <c r="E197" i="1"/>
  <c r="E198" i="1"/>
  <c r="E205" i="1"/>
  <c r="E199" i="1"/>
  <c r="E200" i="1"/>
  <c r="E201" i="1"/>
  <c r="E215" i="1"/>
  <c r="E210" i="1"/>
  <c r="E211" i="1"/>
  <c r="E212" i="1"/>
  <c r="E216" i="1"/>
  <c r="E228" i="1"/>
  <c r="E226" i="1"/>
  <c r="E217" i="1"/>
  <c r="E218" i="1"/>
  <c r="E219" i="1"/>
  <c r="E220" i="1"/>
  <c r="E221" i="1"/>
  <c r="E227" i="1"/>
  <c r="E229" i="1"/>
  <c r="E230" i="1"/>
  <c r="E231" i="1"/>
  <c r="E234" i="1"/>
  <c r="E232" i="1"/>
  <c r="E235" i="1"/>
  <c r="E236" i="1"/>
  <c r="E240" i="1"/>
  <c r="E241" i="1"/>
  <c r="E244" i="1"/>
  <c r="E245" i="1"/>
  <c r="E246" i="1"/>
  <c r="E247" i="1"/>
  <c r="E248" i="1"/>
  <c r="E249" i="1"/>
  <c r="E250" i="1"/>
  <c r="E253" i="1"/>
  <c r="E254" i="1"/>
  <c r="E256" i="1"/>
  <c r="E257" i="1"/>
  <c r="E258" i="1"/>
  <c r="E259" i="1"/>
  <c r="E255" i="1"/>
  <c r="E260" i="1"/>
  <c r="E262" i="1"/>
  <c r="E266" i="1"/>
  <c r="E267" i="1"/>
  <c r="E268" i="1"/>
  <c r="E269" i="1"/>
  <c r="E272" i="1"/>
  <c r="E273" i="1"/>
  <c r="E270" i="1"/>
  <c r="E276" i="1"/>
  <c r="E274" i="1"/>
  <c r="E275" i="1"/>
  <c r="E282" i="1"/>
  <c r="E277" i="1"/>
  <c r="E278" i="1"/>
  <c r="E279" i="1"/>
  <c r="E280" i="1"/>
  <c r="E281" i="1"/>
  <c r="E295" i="1"/>
  <c r="E288" i="1"/>
  <c r="E289" i="1"/>
  <c r="E290" i="1"/>
  <c r="E291" i="1"/>
  <c r="E296" i="1"/>
  <c r="E302" i="1"/>
  <c r="E303" i="1"/>
  <c r="E304" i="1"/>
  <c r="E305" i="1"/>
  <c r="E309" i="1"/>
  <c r="E310" i="1"/>
  <c r="E311" i="1"/>
  <c r="E312" i="1"/>
  <c r="E313" i="1"/>
  <c r="E329" i="1"/>
  <c r="E321" i="1"/>
  <c r="E322" i="1"/>
  <c r="E323" i="1"/>
  <c r="E324" i="1"/>
  <c r="E325" i="1"/>
  <c r="E326" i="1"/>
  <c r="E314" i="1"/>
  <c r="E315" i="1"/>
  <c r="E316" i="1"/>
  <c r="E317" i="1"/>
  <c r="E318" i="1"/>
  <c r="E319" i="1"/>
  <c r="E320" i="1"/>
  <c r="E330" i="1"/>
  <c r="E334" i="1"/>
  <c r="E335" i="1"/>
  <c r="E336" i="1"/>
  <c r="E337" i="1"/>
  <c r="E338" i="1"/>
  <c r="E331" i="1"/>
  <c r="E332" i="1"/>
  <c r="E333" i="1"/>
  <c r="E347" i="1"/>
  <c r="E339" i="1"/>
  <c r="E345" i="1"/>
  <c r="E346" i="1"/>
  <c r="E340" i="1"/>
  <c r="E341" i="1"/>
  <c r="E342" i="1"/>
  <c r="E343" i="1"/>
  <c r="E344" i="1"/>
  <c r="E350" i="1"/>
  <c r="E362" i="1"/>
  <c r="E363" i="1"/>
  <c r="E364" i="1"/>
  <c r="E365" i="1"/>
  <c r="E366" i="1"/>
  <c r="E367" i="1"/>
  <c r="E374" i="1"/>
  <c r="E375" i="1"/>
  <c r="E376" i="1"/>
  <c r="E371" i="1"/>
  <c r="E372" i="1"/>
  <c r="E373" i="1"/>
  <c r="E377" i="1"/>
  <c r="E382" i="1"/>
  <c r="E383" i="1"/>
  <c r="E384" i="1"/>
  <c r="E380" i="1"/>
  <c r="E404" i="1"/>
  <c r="E403" i="1"/>
  <c r="E406" i="1"/>
  <c r="E409" i="1"/>
  <c r="E407" i="1"/>
  <c r="E385" i="1"/>
  <c r="E386" i="1"/>
  <c r="E387" i="1"/>
  <c r="E388" i="1"/>
  <c r="E389" i="1"/>
  <c r="E397" i="1"/>
  <c r="E398" i="1"/>
  <c r="E399" i="1"/>
  <c r="E400" i="1"/>
  <c r="E401" i="1"/>
  <c r="E416" i="1"/>
  <c r="E408" i="1"/>
  <c r="E422" i="1"/>
  <c r="E417" i="1"/>
  <c r="E418" i="1"/>
  <c r="E424" i="1"/>
  <c r="E425" i="1"/>
  <c r="E427" i="1"/>
  <c r="E429" i="1"/>
  <c r="E436" i="1"/>
  <c r="E438" i="1"/>
  <c r="E439" i="1"/>
  <c r="E440" i="1"/>
  <c r="E430" i="1"/>
  <c r="E431" i="1"/>
  <c r="E432" i="1"/>
  <c r="E433" i="1"/>
  <c r="E434" i="1"/>
  <c r="E435" i="1"/>
  <c r="E441" i="1"/>
  <c r="E442" i="1"/>
  <c r="E443" i="1"/>
  <c r="E444" i="1"/>
  <c r="E445" i="1"/>
  <c r="E446" i="1"/>
  <c r="E451" i="1"/>
  <c r="E452" i="1"/>
  <c r="E447" i="1"/>
  <c r="E448" i="1"/>
  <c r="E449" i="1"/>
  <c r="E450" i="1"/>
  <c r="E453" i="1"/>
  <c r="E454" i="1"/>
  <c r="E455" i="1"/>
  <c r="E456" i="1"/>
  <c r="E458" i="1"/>
  <c r="E457" i="1"/>
  <c r="E465" i="1"/>
  <c r="E459" i="1"/>
  <c r="E460" i="1"/>
  <c r="E461" i="1"/>
  <c r="E462" i="1"/>
  <c r="E463" i="1"/>
  <c r="E476" i="1"/>
  <c r="E481" i="1"/>
  <c r="E477" i="1"/>
  <c r="E478" i="1"/>
  <c r="E479" i="1"/>
  <c r="E482" i="1"/>
  <c r="E483" i="1"/>
  <c r="E489" i="1"/>
  <c r="E490" i="1"/>
  <c r="E494" i="1"/>
  <c r="E491" i="1"/>
  <c r="E492" i="1"/>
  <c r="E493" i="1"/>
  <c r="E498" i="1"/>
  <c r="E500" i="1"/>
  <c r="E501" i="1"/>
  <c r="E502" i="1"/>
  <c r="E503" i="1"/>
  <c r="E504" i="1"/>
  <c r="E505" i="1"/>
  <c r="E506" i="1"/>
  <c r="E507" i="1"/>
  <c r="E515" i="1"/>
  <c r="E516" i="1"/>
  <c r="E517" i="1"/>
  <c r="E514" i="1"/>
  <c r="E518" i="1"/>
  <c r="E526" i="1"/>
  <c r="E527" i="1"/>
  <c r="E528" i="1"/>
  <c r="E529" i="1"/>
  <c r="E519" i="1"/>
  <c r="E520" i="1"/>
  <c r="E521" i="1"/>
  <c r="E530" i="1"/>
  <c r="E531" i="1"/>
  <c r="E532" i="1"/>
  <c r="E533" i="1"/>
  <c r="E534" i="1"/>
  <c r="E536" i="1"/>
  <c r="E537" i="1"/>
  <c r="E538" i="1"/>
  <c r="E539" i="1"/>
  <c r="E540" i="1"/>
  <c r="E542" i="1"/>
  <c r="E543" i="1"/>
  <c r="E544" i="1"/>
  <c r="E545" i="1"/>
  <c r="E546" i="1"/>
  <c r="E547" i="1"/>
  <c r="E548" i="1"/>
  <c r="E550" i="1"/>
  <c r="E551" i="1"/>
  <c r="E552" i="1"/>
  <c r="E553" i="1"/>
  <c r="E554" i="1"/>
  <c r="E555" i="1"/>
  <c r="E556" i="1"/>
  <c r="E557" i="1"/>
  <c r="E558" i="1"/>
  <c r="E559" i="1"/>
  <c r="E560" i="1"/>
  <c r="E569" i="1"/>
  <c r="E565" i="1"/>
  <c r="E563" i="1"/>
  <c r="E570" i="1"/>
  <c r="E571" i="1"/>
  <c r="E581" i="1"/>
  <c r="E573" i="1"/>
  <c r="E574" i="1"/>
  <c r="E575" i="1"/>
  <c r="E577" i="1"/>
  <c r="E582" i="1"/>
  <c r="E590" i="1"/>
  <c r="E591" i="1"/>
  <c r="E592" i="1"/>
  <c r="E593" i="1"/>
  <c r="E587" i="1"/>
  <c r="E588" i="1"/>
  <c r="E589" i="1"/>
  <c r="E600" i="1"/>
  <c r="E598" i="1"/>
  <c r="E599" i="1"/>
  <c r="E609" i="1"/>
  <c r="E603" i="1"/>
  <c r="E604" i="1"/>
  <c r="E605" i="1"/>
  <c r="E615" i="1"/>
  <c r="E616" i="1"/>
  <c r="E617" i="1"/>
  <c r="E606" i="1"/>
  <c r="E607" i="1"/>
  <c r="E608" i="1"/>
  <c r="E618" i="1"/>
  <c r="E619" i="1"/>
  <c r="E620" i="1"/>
  <c r="E610" i="1"/>
  <c r="E611" i="1"/>
  <c r="E612" i="1"/>
  <c r="E621" i="1"/>
  <c r="E622" i="1"/>
  <c r="E623" i="1"/>
  <c r="E624" i="1"/>
  <c r="E625" i="1"/>
  <c r="E626" i="1"/>
  <c r="E627" i="1"/>
  <c r="E628" i="1"/>
  <c r="E630" i="1"/>
  <c r="E631" i="1"/>
  <c r="E632" i="1"/>
  <c r="E633" i="1"/>
  <c r="E634" i="1"/>
  <c r="E635" i="1"/>
  <c r="E636" i="1"/>
  <c r="E642" i="1"/>
  <c r="E643" i="1"/>
  <c r="E644" i="1"/>
  <c r="E645" i="1"/>
  <c r="E646" i="1"/>
  <c r="E647" i="1"/>
  <c r="E648" i="1"/>
  <c r="E650" i="1"/>
  <c r="E651" i="1"/>
  <c r="E664" i="1"/>
  <c r="E665" i="1"/>
  <c r="E676" i="1"/>
  <c r="E677" i="1"/>
  <c r="E678" i="1"/>
  <c r="E679" i="1"/>
  <c r="E671" i="1"/>
  <c r="E672" i="1"/>
  <c r="E673" i="1"/>
  <c r="E666" i="1"/>
  <c r="E667" i="1"/>
  <c r="E668" i="1"/>
  <c r="E669" i="1"/>
  <c r="E680" i="1"/>
  <c r="E687" i="1"/>
  <c r="E688" i="1"/>
  <c r="E689" i="1"/>
  <c r="E690" i="1"/>
  <c r="E691" i="1"/>
  <c r="E692" i="1"/>
  <c r="E693" i="1"/>
  <c r="E696" i="1"/>
  <c r="E697" i="1"/>
  <c r="E698" i="1"/>
  <c r="E699" i="1"/>
  <c r="E700" i="1"/>
  <c r="E701" i="1"/>
  <c r="E708" i="1"/>
  <c r="E709" i="1"/>
  <c r="E710" i="1"/>
  <c r="E718" i="1"/>
  <c r="E711" i="1"/>
  <c r="E719" i="1"/>
  <c r="E731" i="1"/>
  <c r="E732" i="1"/>
  <c r="E733" i="1"/>
  <c r="E728" i="1"/>
  <c r="E729" i="1"/>
  <c r="E730" i="1"/>
  <c r="E734" i="1"/>
  <c r="E735" i="1"/>
  <c r="E736" i="1"/>
  <c r="E737" i="1"/>
  <c r="E738" i="1"/>
  <c r="E739" i="1"/>
  <c r="E740" i="1"/>
  <c r="E741" i="1"/>
  <c r="E742" i="1"/>
  <c r="E743" i="1"/>
  <c r="E744" i="1"/>
  <c r="E746" i="1"/>
  <c r="E748" i="1"/>
  <c r="E745" i="1"/>
  <c r="E755" i="1"/>
  <c r="E756" i="1"/>
  <c r="E757" i="1"/>
  <c r="E758" i="1"/>
  <c r="E759" i="1"/>
  <c r="E760" i="1"/>
  <c r="E761" i="1"/>
  <c r="E762" i="1"/>
  <c r="E764" i="1"/>
  <c r="E766" i="1"/>
  <c r="E771" i="1"/>
  <c r="E772" i="1"/>
  <c r="E773" i="1"/>
  <c r="E775" i="1"/>
  <c r="E774" i="1"/>
  <c r="E784" i="1"/>
  <c r="E783" i="1"/>
  <c r="E785" i="1"/>
  <c r="E795" i="1"/>
  <c r="E796" i="1"/>
  <c r="E786" i="1"/>
  <c r="E792" i="1"/>
  <c r="E787" i="1"/>
  <c r="E788" i="1"/>
  <c r="E789" i="1"/>
  <c r="E790" i="1"/>
  <c r="E791" i="1"/>
  <c r="E804" i="1"/>
  <c r="E805" i="1"/>
  <c r="E797" i="1"/>
  <c r="E798" i="1"/>
  <c r="E799" i="1"/>
  <c r="E800" i="1"/>
  <c r="E801" i="1"/>
  <c r="E806" i="1"/>
  <c r="E807" i="1"/>
  <c r="E808" i="1"/>
  <c r="E810" i="1"/>
  <c r="E811" i="1"/>
  <c r="E813" i="1"/>
  <c r="E832" i="1"/>
  <c r="E814" i="1"/>
  <c r="E815" i="1"/>
  <c r="E828" i="1"/>
  <c r="E817" i="1"/>
  <c r="E819" i="1"/>
  <c r="E820" i="1"/>
  <c r="E821" i="1"/>
  <c r="E822" i="1"/>
  <c r="E823" i="1"/>
  <c r="E824" i="1"/>
  <c r="E825" i="1"/>
  <c r="E826" i="1"/>
  <c r="E836" i="1"/>
  <c r="E837" i="1"/>
  <c r="E838" i="1"/>
  <c r="E839" i="1"/>
  <c r="E856" i="1"/>
  <c r="E852" i="1"/>
  <c r="E853" i="1"/>
  <c r="E854" i="1"/>
  <c r="E857" i="1"/>
  <c r="E858" i="1"/>
  <c r="E859" i="1"/>
  <c r="E870" i="1"/>
  <c r="E871" i="1"/>
  <c r="E865" i="1"/>
  <c r="E867" i="1"/>
  <c r="E868" i="1"/>
  <c r="E869" i="1"/>
  <c r="E872" i="1"/>
  <c r="E873" i="1"/>
  <c r="E874" i="1"/>
  <c r="E880" i="1"/>
  <c r="E881" i="1"/>
  <c r="E879" i="1"/>
  <c r="E882" i="1"/>
  <c r="E890" i="1"/>
  <c r="E884" i="1"/>
  <c r="E885" i="1"/>
  <c r="E883" i="1"/>
  <c r="E891" i="1"/>
  <c r="E892" i="1"/>
  <c r="E893" i="1"/>
  <c r="E894" i="1"/>
  <c r="E901" i="1"/>
  <c r="E895" i="1"/>
  <c r="E896" i="1"/>
  <c r="E897" i="1"/>
  <c r="E898" i="1"/>
  <c r="E910" i="1"/>
  <c r="E905" i="1"/>
  <c r="E906" i="1"/>
  <c r="E907" i="1"/>
  <c r="E928" i="1"/>
  <c r="E911" i="1"/>
  <c r="E912" i="1"/>
  <c r="E913" i="1"/>
  <c r="E914" i="1"/>
  <c r="E919" i="1"/>
  <c r="E915" i="1"/>
  <c r="E929" i="1"/>
  <c r="E931" i="1"/>
  <c r="E930" i="1"/>
  <c r="E932" i="1"/>
  <c r="E939" i="1"/>
  <c r="E940" i="1"/>
  <c r="E941" i="1"/>
  <c r="E942" i="1"/>
  <c r="E943" i="1"/>
  <c r="E944" i="1"/>
  <c r="E945" i="1"/>
  <c r="E946" i="1"/>
  <c r="E947" i="1"/>
  <c r="E948" i="1"/>
  <c r="E951" i="1"/>
  <c r="E952" i="1"/>
  <c r="E953" i="1"/>
  <c r="E961" i="1"/>
  <c r="E962" i="1"/>
  <c r="E966" i="1"/>
  <c r="E969" i="1"/>
  <c r="E963" i="1"/>
  <c r="E964" i="1"/>
  <c r="E965" i="1"/>
  <c r="E973" i="1"/>
  <c r="E974" i="1"/>
  <c r="E975" i="1"/>
  <c r="E980" i="1"/>
  <c r="E976" i="1"/>
  <c r="E977" i="1"/>
  <c r="E978" i="1"/>
  <c r="E979" i="1"/>
  <c r="E986" i="1"/>
  <c r="E987" i="1"/>
  <c r="E988" i="1"/>
  <c r="E984" i="1"/>
  <c r="E985" i="1"/>
  <c r="E989" i="1"/>
  <c r="E990" i="1"/>
  <c r="E991" i="1"/>
  <c r="E992" i="1"/>
  <c r="E994" i="1"/>
  <c r="E995" i="1"/>
  <c r="E996" i="1"/>
  <c r="E999" i="1"/>
  <c r="E1002" i="1"/>
  <c r="E1003" i="1"/>
  <c r="E1004" i="1"/>
  <c r="E1005" i="1"/>
  <c r="E1006" i="1"/>
  <c r="E1007" i="1"/>
  <c r="E1008" i="1"/>
  <c r="E1009" i="1"/>
  <c r="E1010" i="1"/>
  <c r="E1016" i="1"/>
  <c r="E1015" i="1"/>
  <c r="E1017" i="1"/>
  <c r="E1024" i="1"/>
  <c r="E1029" i="1"/>
  <c r="E1030" i="1"/>
  <c r="E1032" i="1"/>
  <c r="E1033" i="1"/>
  <c r="E1046" i="1"/>
  <c r="E1040" i="1"/>
  <c r="E1041" i="1"/>
  <c r="E1042" i="1"/>
  <c r="E1043" i="1"/>
  <c r="E1044" i="1"/>
  <c r="E1045" i="1"/>
  <c r="E1047" i="1"/>
  <c r="E1048" i="1"/>
  <c r="E1064" i="1"/>
  <c r="E1049" i="1"/>
  <c r="E1050" i="1"/>
  <c r="E1051" i="1"/>
  <c r="E1052" i="1"/>
  <c r="E1053" i="1"/>
  <c r="E1074" i="1"/>
  <c r="E1075" i="1"/>
  <c r="E1076" i="1"/>
  <c r="E1070" i="1"/>
  <c r="E1071" i="1"/>
  <c r="E1072" i="1"/>
  <c r="E1073" i="1"/>
  <c r="E1080" i="1"/>
  <c r="E1081" i="1"/>
  <c r="E1082" i="1"/>
  <c r="E1094" i="1"/>
  <c r="E1084" i="1"/>
  <c r="E1085" i="1"/>
  <c r="E1086" i="1"/>
  <c r="E1095" i="1"/>
  <c r="E1087" i="1"/>
  <c r="E1088" i="1"/>
  <c r="E1089" i="1"/>
  <c r="E1090" i="1"/>
  <c r="E1091" i="1"/>
  <c r="E1092" i="1"/>
  <c r="E1093" i="1"/>
  <c r="E1096" i="1"/>
  <c r="E1097" i="1"/>
  <c r="E1098" i="1"/>
  <c r="E1099" i="1"/>
  <c r="E1103" i="1"/>
  <c r="E1101" i="1"/>
  <c r="E1104" i="1"/>
  <c r="E1114" i="1"/>
  <c r="E1115" i="1"/>
  <c r="E1116" i="1"/>
  <c r="E1120" i="1"/>
  <c r="E1121" i="1"/>
  <c r="E1122" i="1"/>
  <c r="E1124" i="1"/>
  <c r="E1125" i="1"/>
  <c r="E1126" i="1"/>
  <c r="E1127" i="1"/>
  <c r="E1128" i="1"/>
  <c r="E1129" i="1"/>
  <c r="E1130" i="1"/>
  <c r="E1132" i="1"/>
  <c r="E1123" i="1"/>
  <c r="E1139" i="1"/>
  <c r="E1140" i="1"/>
  <c r="E1141" i="1"/>
  <c r="E1136" i="1"/>
  <c r="E1137" i="1"/>
  <c r="E1138" i="1"/>
  <c r="E1142" i="1"/>
  <c r="E1143" i="1"/>
  <c r="E1152" i="1"/>
  <c r="E1158" i="1"/>
  <c r="E1159" i="1"/>
  <c r="E1160" i="1"/>
  <c r="E1155" i="1"/>
  <c r="E1156" i="1"/>
  <c r="E1157" i="1"/>
  <c r="E1161" i="1"/>
  <c r="E1162" i="1"/>
  <c r="E1163" i="1"/>
  <c r="E1174" i="1"/>
  <c r="E1175" i="1"/>
  <c r="E1171" i="1"/>
  <c r="E1172" i="1"/>
  <c r="E1176" i="1"/>
  <c r="E1177" i="1"/>
  <c r="E1178" i="1"/>
  <c r="E1179" i="1"/>
  <c r="E1180" i="1"/>
  <c r="E1181" i="1"/>
  <c r="E1182" i="1"/>
  <c r="E1183" i="1"/>
  <c r="E1187" i="1"/>
  <c r="E1184" i="1"/>
  <c r="E1185" i="1"/>
  <c r="E1188" i="1"/>
  <c r="E1195" i="1"/>
  <c r="E1196" i="1"/>
  <c r="E1197" i="1"/>
  <c r="E1198" i="1"/>
  <c r="E1199" i="1"/>
  <c r="E1201" i="1"/>
  <c r="E1202" i="1"/>
  <c r="E1203" i="1"/>
  <c r="E1205" i="1"/>
  <c r="E1206" i="1"/>
  <c r="E1207" i="1"/>
  <c r="E1208" i="1"/>
  <c r="E1209" i="1"/>
  <c r="E1210" i="1"/>
  <c r="E1211" i="1"/>
  <c r="E1212" i="1"/>
  <c r="E1213" i="1"/>
  <c r="E1215" i="1"/>
  <c r="E1219" i="1"/>
  <c r="E1220" i="1"/>
  <c r="E1223" i="1"/>
  <c r="E1224" i="1"/>
  <c r="E1225" i="1"/>
  <c r="E1227" i="1"/>
  <c r="E1228" i="1"/>
  <c r="E1229" i="1"/>
  <c r="E1230" i="1"/>
  <c r="E1231" i="1"/>
  <c r="E1232" i="1"/>
  <c r="E1233" i="1"/>
  <c r="E1234" i="1"/>
  <c r="E1235" i="1"/>
  <c r="E1236" i="1"/>
  <c r="E1237" i="1"/>
  <c r="E1238" i="1"/>
  <c r="E1239" i="1"/>
  <c r="E1240" i="1"/>
  <c r="E1241" i="1"/>
  <c r="E1247" i="1"/>
  <c r="E1249" i="1"/>
  <c r="E1250" i="1"/>
  <c r="E1251" i="1"/>
  <c r="E1252" i="1"/>
  <c r="E1253" i="1"/>
  <c r="E1256" i="1"/>
  <c r="E1257" i="1"/>
  <c r="E1258" i="1"/>
  <c r="E1259" i="1"/>
  <c r="E1260" i="1"/>
  <c r="E1261" i="1"/>
  <c r="E1262" i="1"/>
  <c r="E1263" i="1"/>
  <c r="E1264" i="1"/>
  <c r="E1265" i="1"/>
  <c r="E1266" i="1"/>
  <c r="E1267" i="1"/>
  <c r="E1269" i="1"/>
  <c r="E1270" i="1"/>
  <c r="E1271" i="1"/>
  <c r="E1272" i="1"/>
  <c r="E1273" i="1"/>
  <c r="E1276" i="1"/>
  <c r="E1277" i="1"/>
  <c r="E1278" i="1"/>
  <c r="E1274" i="1"/>
  <c r="E1281" i="1"/>
  <c r="E1282" i="1"/>
  <c r="E1283" i="1"/>
  <c r="E1284" i="1"/>
  <c r="E1285" i="1"/>
  <c r="E1286" i="1"/>
  <c r="E1287" i="1"/>
  <c r="E1288" i="1"/>
  <c r="E1289" i="1"/>
  <c r="E1290" i="1"/>
  <c r="E1291" i="1"/>
  <c r="E1292" i="1"/>
  <c r="E1293" i="1"/>
  <c r="E1295" i="1"/>
  <c r="E1296" i="1"/>
  <c r="E1298" i="1"/>
  <c r="E1304" i="1"/>
  <c r="E1305" i="1"/>
  <c r="E1306" i="1"/>
  <c r="E1307" i="1"/>
  <c r="E1308" i="1"/>
  <c r="E1309" i="1"/>
  <c r="E1313" i="1"/>
  <c r="E1314" i="1"/>
  <c r="E1315" i="1"/>
  <c r="E1316" i="1"/>
  <c r="E1317" i="1"/>
  <c r="E1318" i="1"/>
  <c r="E1319" i="1"/>
  <c r="E1320" i="1"/>
  <c r="E1323" i="1"/>
  <c r="E1329" i="1"/>
  <c r="E1330" i="1"/>
  <c r="E1331" i="1"/>
  <c r="E1332" i="1"/>
  <c r="E1333" i="1"/>
  <c r="E1334" i="1"/>
  <c r="E1335" i="1"/>
  <c r="E1336" i="1"/>
  <c r="E1337" i="1"/>
  <c r="E1338" i="1"/>
  <c r="E1339" i="1"/>
  <c r="E1340" i="1"/>
  <c r="E1341" i="1"/>
  <c r="E1342" i="1"/>
  <c r="E1343" i="1"/>
  <c r="E1345" i="1"/>
  <c r="E1346" i="1"/>
  <c r="E1347" i="1"/>
  <c r="E1348" i="1"/>
  <c r="E1349" i="1"/>
  <c r="E1350" i="1"/>
  <c r="E1351" i="1"/>
  <c r="E1352" i="1"/>
  <c r="E1353" i="1"/>
  <c r="E1354" i="1"/>
  <c r="E1359" i="1"/>
  <c r="E1360" i="1"/>
  <c r="E1361" i="1"/>
  <c r="E1362" i="1"/>
  <c r="E1365" i="1"/>
  <c r="E1366" i="1"/>
  <c r="E1381" i="1"/>
  <c r="E1382" i="1"/>
  <c r="E1383" i="1"/>
  <c r="E1386" i="1"/>
  <c r="E1387" i="1"/>
  <c r="E1388" i="1"/>
  <c r="E1389" i="1"/>
  <c r="E1390" i="1"/>
  <c r="E1392" i="1"/>
  <c r="E1393" i="1"/>
  <c r="E1394" i="1"/>
  <c r="E1397" i="1"/>
  <c r="E1398" i="1"/>
  <c r="E1399" i="1"/>
  <c r="E1400" i="1"/>
  <c r="E1402" i="1"/>
  <c r="E1403" i="1"/>
  <c r="E1404" i="1"/>
  <c r="E1405" i="1"/>
  <c r="E1406" i="1"/>
  <c r="E1407" i="1"/>
  <c r="E1408" i="1"/>
  <c r="E1416" i="1"/>
  <c r="E1417" i="1"/>
  <c r="E1418" i="1"/>
  <c r="E1419" i="1"/>
  <c r="E1420" i="1"/>
  <c r="E1421" i="1"/>
  <c r="E1422" i="1"/>
  <c r="E1423" i="1"/>
  <c r="E1424" i="1"/>
  <c r="E1427" i="1"/>
  <c r="E1428" i="1"/>
  <c r="E1429" i="1"/>
  <c r="E1430" i="1"/>
  <c r="E1431" i="1"/>
  <c r="E1436" i="1"/>
  <c r="E1437" i="1"/>
  <c r="E1438" i="1"/>
  <c r="E1439" i="1"/>
  <c r="E1440" i="1"/>
  <c r="E1441" i="1"/>
  <c r="E1443" i="1"/>
  <c r="E1444" i="1"/>
  <c r="E1445" i="1"/>
  <c r="E1446" i="1"/>
  <c r="E1447" i="1"/>
  <c r="E1448" i="1"/>
  <c r="E1449" i="1"/>
  <c r="E1450" i="1"/>
  <c r="E1451" i="1"/>
  <c r="E1453" i="1"/>
  <c r="E1454" i="1"/>
  <c r="E1455" i="1"/>
  <c r="E1456" i="1"/>
  <c r="E1457" i="1"/>
  <c r="E1462" i="1"/>
  <c r="E1463" i="1"/>
  <c r="E1467" i="1"/>
  <c r="E1468" i="1"/>
  <c r="E1469" i="1"/>
  <c r="E1470" i="1"/>
  <c r="E1471" i="1"/>
  <c r="E1472" i="1"/>
  <c r="E1473" i="1"/>
  <c r="E1474" i="1"/>
  <c r="E1475" i="1"/>
  <c r="E1476" i="1"/>
  <c r="E1477" i="1"/>
  <c r="E1478" i="1"/>
  <c r="E1479" i="1"/>
  <c r="E1480" i="1"/>
  <c r="E1481" i="1"/>
  <c r="E1482" i="1"/>
  <c r="E1483" i="1"/>
  <c r="E1484" i="1"/>
  <c r="E1485" i="1"/>
  <c r="E1486" i="1"/>
  <c r="E1489" i="1"/>
  <c r="E1490" i="1"/>
  <c r="E1492" i="1"/>
  <c r="E1493" i="1"/>
  <c r="E1494" i="1"/>
  <c r="E1495" i="1"/>
  <c r="E1498" i="1"/>
  <c r="E1499" i="1"/>
  <c r="E1500" i="1"/>
  <c r="E1501" i="1"/>
  <c r="E1502" i="1"/>
  <c r="E1507" i="1"/>
  <c r="E1506" i="1"/>
  <c r="E1513" i="1"/>
  <c r="E1514" i="1"/>
  <c r="E1515" i="1"/>
  <c r="E1516" i="1"/>
  <c r="E1517" i="1"/>
  <c r="E1518" i="1"/>
  <c r="E1520" i="1"/>
  <c r="E1521" i="1"/>
  <c r="E1522" i="1"/>
  <c r="E1523" i="1"/>
  <c r="E1524" i="1"/>
  <c r="E1525" i="1"/>
  <c r="E1526" i="1"/>
  <c r="E1527" i="1"/>
  <c r="E1528" i="1"/>
  <c r="E1529" i="1"/>
  <c r="E1530" i="1"/>
  <c r="E1531" i="1"/>
  <c r="E1532" i="1"/>
  <c r="E1537" i="1"/>
  <c r="E1538" i="1"/>
  <c r="E1539" i="1"/>
  <c r="E1540" i="1"/>
  <c r="E1541" i="1"/>
  <c r="E1552" i="1"/>
  <c r="E1542" i="1"/>
  <c r="E1543" i="1"/>
  <c r="E1544" i="1"/>
  <c r="E1553" i="1"/>
  <c r="E1554" i="1"/>
  <c r="E1555" i="1"/>
  <c r="E1556" i="1"/>
  <c r="E1557" i="1"/>
  <c r="E1558" i="1"/>
  <c r="E1559" i="1"/>
  <c r="E1560" i="1"/>
  <c r="E1563" i="1"/>
  <c r="E1564" i="1"/>
  <c r="E1569" i="1"/>
  <c r="E1570" i="1"/>
  <c r="E1571" i="1"/>
  <c r="E1572" i="1"/>
  <c r="E1573" i="1"/>
  <c r="E1574" i="1"/>
  <c r="E1575" i="1"/>
  <c r="E1576" i="1"/>
  <c r="E1577" i="1"/>
  <c r="E1579" i="1"/>
  <c r="E1580" i="1"/>
  <c r="E1581" i="1"/>
  <c r="E1582" i="1"/>
  <c r="E1583" i="1"/>
  <c r="E1584" i="1"/>
  <c r="E1585" i="1"/>
  <c r="E1586" i="1"/>
  <c r="E1588" i="1"/>
  <c r="E1589" i="1"/>
  <c r="E1590" i="1"/>
  <c r="E1592" i="1"/>
  <c r="E1593" i="1"/>
  <c r="E1591" i="1"/>
  <c r="E1595" i="1"/>
  <c r="E1596" i="1"/>
  <c r="E1597" i="1"/>
  <c r="E1598" i="1"/>
  <c r="E1599" i="1"/>
  <c r="E1601" i="1"/>
  <c r="E1603" i="1"/>
  <c r="E1604" i="1"/>
  <c r="E1605" i="1"/>
  <c r="E1606" i="1"/>
  <c r="E1607" i="1"/>
  <c r="E1616" i="1"/>
  <c r="E1617" i="1"/>
  <c r="E1618" i="1"/>
  <c r="E1619" i="1"/>
  <c r="E1624" i="1"/>
  <c r="E1625" i="1"/>
  <c r="E1626" i="1"/>
  <c r="E1627" i="1"/>
  <c r="E1628" i="1"/>
  <c r="E1629" i="1"/>
  <c r="E1630" i="1"/>
  <c r="E1631" i="1"/>
  <c r="E1632" i="1"/>
  <c r="E1633" i="1"/>
  <c r="E1634" i="1"/>
  <c r="E1635" i="1"/>
  <c r="E1639" i="1"/>
  <c r="E1636" i="1"/>
  <c r="E1637" i="1"/>
  <c r="E1638" i="1"/>
  <c r="E1646" i="1"/>
  <c r="E1647" i="1"/>
  <c r="E1648" i="1"/>
  <c r="E1649" i="1"/>
  <c r="E1650" i="1"/>
  <c r="E1651" i="1"/>
  <c r="E1652" i="1"/>
  <c r="E1653" i="1"/>
  <c r="E1654" i="1"/>
  <c r="E1656" i="1"/>
  <c r="E1659" i="1"/>
  <c r="E1660" i="1"/>
  <c r="E1661" i="1"/>
  <c r="E1662" i="1"/>
  <c r="E1663" i="1"/>
  <c r="E1664" i="1"/>
  <c r="E1665" i="1"/>
  <c r="E1666" i="1"/>
  <c r="E1667" i="1"/>
  <c r="E1668" i="1"/>
  <c r="E1669" i="1"/>
  <c r="E1670" i="1"/>
  <c r="E1671" i="1"/>
  <c r="E1672" i="1"/>
  <c r="E1673" i="1"/>
  <c r="E1674" i="1"/>
  <c r="E1675" i="1"/>
  <c r="E1676" i="1"/>
  <c r="E1677" i="1"/>
  <c r="E1678" i="1"/>
  <c r="E1679" i="1"/>
  <c r="E1680" i="1"/>
  <c r="E1681" i="1"/>
  <c r="E1682" i="1"/>
  <c r="E1683" i="1"/>
  <c r="E1684" i="1"/>
  <c r="E1685" i="1"/>
  <c r="E1686" i="1"/>
  <c r="E1688" i="1"/>
  <c r="E1689" i="1"/>
  <c r="E1690" i="1"/>
  <c r="E1691" i="1"/>
  <c r="E1692" i="1"/>
  <c r="E1693" i="1"/>
  <c r="E1694" i="1"/>
  <c r="E1695" i="1"/>
  <c r="E1697" i="1"/>
  <c r="E1698" i="1"/>
  <c r="E1699" i="1"/>
  <c r="E1701" i="1"/>
  <c r="E1702" i="1"/>
  <c r="E1703" i="1"/>
  <c r="E1704" i="1"/>
  <c r="E1705" i="1"/>
  <c r="E1706" i="1"/>
  <c r="E1707" i="1"/>
  <c r="E1708" i="1"/>
  <c r="E1709" i="1"/>
  <c r="E1710" i="1"/>
  <c r="E1711" i="1"/>
  <c r="E1712" i="1"/>
  <c r="E1713" i="1"/>
  <c r="E1714" i="1"/>
  <c r="E1718" i="1"/>
  <c r="E1719" i="1"/>
  <c r="E1725" i="1"/>
  <c r="E1726" i="1"/>
  <c r="E1727" i="1"/>
  <c r="E1728" i="1"/>
  <c r="E1729" i="1"/>
  <c r="E1731" i="1"/>
  <c r="E1732" i="1"/>
  <c r="E1733" i="1"/>
  <c r="E1741" i="1"/>
  <c r="E1742" i="1"/>
  <c r="E1743" i="1"/>
  <c r="E1744" i="1"/>
  <c r="E1745" i="1"/>
  <c r="E1746" i="1"/>
  <c r="E1747" i="1"/>
  <c r="E1748" i="1"/>
  <c r="E1749" i="1"/>
  <c r="E1750" i="1"/>
  <c r="E1751" i="1"/>
  <c r="E1752" i="1"/>
  <c r="E1753" i="1"/>
  <c r="E1756" i="1"/>
  <c r="E1757" i="1"/>
  <c r="E1758" i="1"/>
  <c r="E1760" i="1"/>
  <c r="E1762" i="1"/>
  <c r="E1763" i="1"/>
  <c r="E1764" i="1"/>
  <c r="E1765" i="1"/>
  <c r="E1766" i="1"/>
  <c r="E1767" i="1"/>
  <c r="E1769" i="1"/>
  <c r="E1770" i="1"/>
  <c r="E1771" i="1"/>
  <c r="E1772" i="1"/>
  <c r="E1773" i="1"/>
  <c r="E1774" i="1"/>
  <c r="E1775" i="1"/>
  <c r="E1776" i="1"/>
  <c r="E1779" i="1"/>
  <c r="E1780" i="1"/>
  <c r="E1781" i="1"/>
  <c r="E1782" i="1"/>
  <c r="E1783" i="1"/>
  <c r="E1786" i="1"/>
  <c r="E1787" i="1"/>
  <c r="E1788" i="1"/>
  <c r="E1789" i="1"/>
  <c r="E1790" i="1"/>
  <c r="E1792" i="1"/>
  <c r="E1793" i="1"/>
  <c r="E1794" i="1"/>
  <c r="E1795" i="1"/>
  <c r="E1796" i="1"/>
  <c r="E1797" i="1"/>
  <c r="E1798" i="1"/>
  <c r="E1799" i="1"/>
  <c r="E1800" i="1"/>
  <c r="E1801" i="1"/>
  <c r="E1802" i="1"/>
  <c r="E1803" i="1"/>
  <c r="E1804" i="1"/>
  <c r="E1805" i="1"/>
  <c r="E1807" i="1"/>
  <c r="E1809" i="1"/>
  <c r="E1810" i="1"/>
  <c r="E1811" i="1"/>
  <c r="E1812" i="1"/>
  <c r="E1813" i="1"/>
  <c r="E1816" i="1"/>
  <c r="E1817" i="1"/>
  <c r="E1819" i="1"/>
  <c r="E1820" i="1"/>
  <c r="E1821" i="1"/>
  <c r="E1822" i="1"/>
  <c r="E1823" i="1"/>
  <c r="E1824" i="1"/>
  <c r="E1825" i="1"/>
  <c r="E1826" i="1"/>
  <c r="E1827" i="1"/>
  <c r="E1828" i="1"/>
  <c r="E1829" i="1"/>
  <c r="E1830" i="1"/>
  <c r="E1831" i="1"/>
  <c r="E1833" i="1"/>
  <c r="E1834" i="1"/>
  <c r="E1835" i="1"/>
  <c r="E1836" i="1"/>
  <c r="E1838" i="1"/>
  <c r="E1839" i="1"/>
  <c r="E1840" i="1"/>
  <c r="E1837" i="1"/>
  <c r="E1846" i="1"/>
  <c r="E1852" i="1"/>
  <c r="E1853" i="1"/>
  <c r="E1854" i="1"/>
  <c r="E1864" i="1"/>
  <c r="E1865" i="1"/>
  <c r="E1867" i="1"/>
  <c r="E1869" i="1"/>
  <c r="E1870" i="1"/>
  <c r="E1872" i="1"/>
  <c r="E1873" i="1"/>
  <c r="E1874" i="1"/>
  <c r="E1875" i="1"/>
  <c r="E1876" i="1"/>
  <c r="E1879" i="1"/>
  <c r="E1881" i="1"/>
  <c r="E1882" i="1"/>
  <c r="E1883" i="1"/>
  <c r="E1884" i="1"/>
  <c r="E1885" i="1"/>
  <c r="E1886" i="1"/>
  <c r="E1887" i="1"/>
  <c r="E1888" i="1"/>
  <c r="E1890" i="1"/>
  <c r="E1891" i="1"/>
  <c r="E1892" i="1"/>
  <c r="E1893" i="1"/>
  <c r="E1894" i="1"/>
  <c r="E1895" i="1"/>
  <c r="E1896" i="1"/>
  <c r="E1899" i="1"/>
  <c r="E1900" i="1"/>
  <c r="E1901" i="1"/>
  <c r="E1902" i="1"/>
  <c r="E1903" i="1"/>
  <c r="E1905" i="1"/>
  <c r="E1906" i="1"/>
  <c r="E1907" i="1"/>
  <c r="E1908" i="1"/>
  <c r="E1909" i="1"/>
  <c r="E1910" i="1"/>
  <c r="E1911" i="1"/>
  <c r="E1912" i="1"/>
  <c r="E1913" i="1"/>
  <c r="E1914" i="1"/>
  <c r="E1915" i="1"/>
  <c r="E1918" i="1"/>
  <c r="E1919" i="1"/>
  <c r="E1920" i="1"/>
  <c r="E1924" i="1"/>
  <c r="E1925" i="1"/>
  <c r="E1926" i="1"/>
  <c r="E1927" i="1"/>
  <c r="E1928" i="1"/>
  <c r="E1929" i="1"/>
  <c r="E1930" i="1"/>
  <c r="E1931" i="1"/>
  <c r="E1932" i="1"/>
  <c r="E1933" i="1"/>
  <c r="E1935" i="1"/>
  <c r="E1943" i="1"/>
  <c r="E1947" i="1"/>
  <c r="E1948" i="1"/>
  <c r="E1949" i="1"/>
  <c r="E1955" i="1"/>
  <c r="E1956" i="1"/>
  <c r="E1957" i="1"/>
  <c r="E1958" i="1"/>
  <c r="E1962" i="1"/>
  <c r="E1963" i="1"/>
  <c r="E1965" i="1"/>
  <c r="E1966" i="1"/>
  <c r="E1967" i="1"/>
  <c r="E1968" i="1"/>
  <c r="E1972" i="1"/>
  <c r="E1973" i="1"/>
  <c r="E1974" i="1"/>
  <c r="E1977" i="1"/>
  <c r="E1978" i="1"/>
  <c r="E1979" i="1"/>
  <c r="E1980" i="1"/>
  <c r="E1981" i="1"/>
  <c r="E1982" i="1"/>
  <c r="E1983" i="1"/>
  <c r="E1984" i="1"/>
  <c r="E1985" i="1"/>
  <c r="E1986" i="1"/>
  <c r="E1987" i="1"/>
  <c r="E1988" i="1"/>
  <c r="E1989" i="1"/>
  <c r="E1990" i="1"/>
  <c r="E1991" i="1"/>
  <c r="E1992" i="1"/>
  <c r="E1994" i="1"/>
  <c r="E1995" i="1"/>
  <c r="E1996" i="1"/>
  <c r="E1999" i="1"/>
  <c r="E2000" i="1"/>
  <c r="E2002" i="1"/>
  <c r="E2003" i="1"/>
  <c r="C5" i="44" l="1"/>
  <c r="C6" i="44"/>
  <c r="C7" i="44"/>
  <c r="C8" i="44"/>
  <c r="C9" i="44"/>
  <c r="C10" i="44"/>
  <c r="C11" i="44"/>
  <c r="C12" i="44"/>
  <c r="C13" i="44"/>
  <c r="C14" i="44"/>
  <c r="C15" i="44"/>
  <c r="C16" i="44"/>
  <c r="C17" i="44"/>
  <c r="C18" i="44"/>
  <c r="C19" i="44"/>
  <c r="C20" i="44"/>
  <c r="C21" i="44"/>
  <c r="C22" i="44"/>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P595" i="1"/>
  <c r="P596" i="1"/>
  <c r="P597" i="1"/>
  <c r="P598" i="1"/>
  <c r="P599" i="1"/>
  <c r="P600" i="1"/>
  <c r="P601" i="1"/>
  <c r="P602" i="1"/>
  <c r="P603" i="1"/>
  <c r="P604" i="1"/>
  <c r="P605" i="1"/>
  <c r="P606" i="1"/>
  <c r="P607" i="1"/>
  <c r="P608" i="1"/>
  <c r="P609" i="1"/>
  <c r="P610" i="1"/>
  <c r="P611" i="1"/>
  <c r="P612" i="1"/>
  <c r="P613" i="1"/>
  <c r="P614" i="1"/>
  <c r="P615" i="1"/>
  <c r="P616" i="1"/>
  <c r="P617" i="1"/>
  <c r="P618" i="1"/>
  <c r="P619" i="1"/>
  <c r="P620" i="1"/>
  <c r="P621" i="1"/>
  <c r="P622" i="1"/>
  <c r="P623" i="1"/>
  <c r="P624" i="1"/>
  <c r="P625" i="1"/>
  <c r="P626" i="1"/>
  <c r="P627" i="1"/>
  <c r="P628" i="1"/>
  <c r="P629" i="1"/>
  <c r="P630" i="1"/>
  <c r="P631" i="1"/>
  <c r="P632" i="1"/>
  <c r="P633" i="1"/>
  <c r="P634" i="1"/>
  <c r="P635" i="1"/>
  <c r="P636" i="1"/>
  <c r="P637" i="1"/>
  <c r="P638" i="1"/>
  <c r="P639" i="1"/>
  <c r="P640" i="1"/>
  <c r="P641" i="1"/>
  <c r="P642" i="1"/>
  <c r="P643" i="1"/>
  <c r="P644" i="1"/>
  <c r="P645" i="1"/>
  <c r="P646" i="1"/>
  <c r="P647" i="1"/>
  <c r="P648" i="1"/>
  <c r="P649" i="1"/>
  <c r="P650" i="1"/>
  <c r="P651" i="1"/>
  <c r="P652" i="1"/>
  <c r="P653" i="1"/>
  <c r="P654" i="1"/>
  <c r="P655" i="1"/>
  <c r="P656" i="1"/>
  <c r="P657" i="1"/>
  <c r="P658" i="1"/>
  <c r="P659" i="1"/>
  <c r="P660" i="1"/>
  <c r="P661" i="1"/>
  <c r="P662" i="1"/>
  <c r="P663" i="1"/>
  <c r="P664" i="1"/>
  <c r="P665" i="1"/>
  <c r="P666" i="1"/>
  <c r="P667" i="1"/>
  <c r="P668" i="1"/>
  <c r="P669" i="1"/>
  <c r="P670" i="1"/>
  <c r="P671" i="1"/>
  <c r="P672" i="1"/>
  <c r="P673" i="1"/>
  <c r="P674" i="1"/>
  <c r="P675" i="1"/>
  <c r="P676" i="1"/>
  <c r="P677" i="1"/>
  <c r="P678" i="1"/>
  <c r="P679" i="1"/>
  <c r="P680" i="1"/>
  <c r="P681" i="1"/>
  <c r="P682" i="1"/>
  <c r="P683" i="1"/>
  <c r="P684" i="1"/>
  <c r="P685" i="1"/>
  <c r="P686" i="1"/>
  <c r="P687" i="1"/>
  <c r="P688" i="1"/>
  <c r="P689" i="1"/>
  <c r="P690" i="1"/>
  <c r="P691" i="1"/>
  <c r="P692" i="1"/>
  <c r="P693" i="1"/>
  <c r="P694" i="1"/>
  <c r="P695" i="1"/>
  <c r="P696" i="1"/>
  <c r="P697" i="1"/>
  <c r="P698" i="1"/>
  <c r="P699" i="1"/>
  <c r="P700" i="1"/>
  <c r="P701" i="1"/>
  <c r="P702" i="1"/>
  <c r="P703" i="1"/>
  <c r="P704" i="1"/>
  <c r="P705" i="1"/>
  <c r="P706" i="1"/>
  <c r="P707" i="1"/>
  <c r="P708" i="1"/>
  <c r="P709" i="1"/>
  <c r="P710" i="1"/>
  <c r="P711" i="1"/>
  <c r="P712" i="1"/>
  <c r="P713" i="1"/>
  <c r="P714" i="1"/>
  <c r="P715" i="1"/>
  <c r="P716" i="1"/>
  <c r="P717" i="1"/>
  <c r="P718" i="1"/>
  <c r="P719" i="1"/>
  <c r="P720" i="1"/>
  <c r="P721" i="1"/>
  <c r="P722" i="1"/>
  <c r="P723" i="1"/>
  <c r="P724" i="1"/>
  <c r="P725" i="1"/>
  <c r="P726" i="1"/>
  <c r="P727" i="1"/>
  <c r="P728" i="1"/>
  <c r="P729" i="1"/>
  <c r="P730" i="1"/>
  <c r="P731" i="1"/>
  <c r="P732" i="1"/>
  <c r="P733" i="1"/>
  <c r="P734" i="1"/>
  <c r="P735" i="1"/>
  <c r="P736" i="1"/>
  <c r="P737" i="1"/>
  <c r="P738" i="1"/>
  <c r="P739" i="1"/>
  <c r="P740" i="1"/>
  <c r="P741" i="1"/>
  <c r="P742" i="1"/>
  <c r="P743" i="1"/>
  <c r="P744" i="1"/>
  <c r="P745" i="1"/>
  <c r="P746" i="1"/>
  <c r="P747" i="1"/>
  <c r="P748" i="1"/>
  <c r="P749" i="1"/>
  <c r="P750" i="1"/>
  <c r="P751" i="1"/>
  <c r="P752" i="1"/>
  <c r="P753" i="1"/>
  <c r="P754" i="1"/>
  <c r="P755" i="1"/>
  <c r="P756" i="1"/>
  <c r="P757" i="1"/>
  <c r="P758" i="1"/>
  <c r="P759" i="1"/>
  <c r="P760" i="1"/>
  <c r="P761" i="1"/>
  <c r="P762" i="1"/>
  <c r="P763" i="1"/>
  <c r="P764" i="1"/>
  <c r="P765" i="1"/>
  <c r="P766" i="1"/>
  <c r="P767" i="1"/>
  <c r="P768" i="1"/>
  <c r="P769" i="1"/>
  <c r="P770" i="1"/>
  <c r="P771" i="1"/>
  <c r="P772" i="1"/>
  <c r="P773" i="1"/>
  <c r="P774" i="1"/>
  <c r="P775" i="1"/>
  <c r="P776" i="1"/>
  <c r="P777" i="1"/>
  <c r="P778" i="1"/>
  <c r="P779" i="1"/>
  <c r="P780" i="1"/>
  <c r="P781" i="1"/>
  <c r="P782" i="1"/>
  <c r="P783" i="1"/>
  <c r="P784" i="1"/>
  <c r="P785" i="1"/>
  <c r="P786" i="1"/>
  <c r="P787" i="1"/>
  <c r="P788" i="1"/>
  <c r="P789" i="1"/>
  <c r="P790" i="1"/>
  <c r="P791" i="1"/>
  <c r="P792" i="1"/>
  <c r="P793" i="1"/>
  <c r="P794" i="1"/>
  <c r="P795" i="1"/>
  <c r="P796" i="1"/>
  <c r="P797" i="1"/>
  <c r="P798" i="1"/>
  <c r="P799" i="1"/>
  <c r="P800" i="1"/>
  <c r="P801" i="1"/>
  <c r="P802" i="1"/>
  <c r="P803" i="1"/>
  <c r="P804" i="1"/>
  <c r="P805" i="1"/>
  <c r="P807" i="1"/>
  <c r="P808" i="1"/>
  <c r="P809" i="1"/>
  <c r="P810" i="1"/>
  <c r="P811" i="1"/>
  <c r="P812" i="1"/>
  <c r="P813" i="1"/>
  <c r="P814" i="1"/>
  <c r="P815" i="1"/>
  <c r="P816" i="1"/>
  <c r="P817" i="1"/>
  <c r="P818" i="1"/>
  <c r="P819" i="1"/>
  <c r="P820" i="1"/>
  <c r="P821" i="1"/>
  <c r="P822" i="1"/>
  <c r="P823" i="1"/>
  <c r="P824" i="1"/>
  <c r="P825" i="1"/>
  <c r="P826" i="1"/>
  <c r="P827" i="1"/>
  <c r="P828" i="1"/>
  <c r="P829" i="1"/>
  <c r="P830" i="1"/>
  <c r="P831" i="1"/>
  <c r="P832" i="1"/>
  <c r="P833" i="1"/>
  <c r="P834" i="1"/>
  <c r="P835" i="1"/>
  <c r="P836" i="1"/>
  <c r="P837" i="1"/>
  <c r="P838" i="1"/>
  <c r="P839" i="1"/>
  <c r="P840" i="1"/>
  <c r="P841" i="1"/>
  <c r="P842" i="1"/>
  <c r="P843" i="1"/>
  <c r="P844" i="1"/>
  <c r="P845" i="1"/>
  <c r="P846" i="1"/>
  <c r="P847" i="1"/>
  <c r="P848" i="1"/>
  <c r="P849" i="1"/>
  <c r="P850" i="1"/>
  <c r="P851" i="1"/>
  <c r="P852" i="1"/>
  <c r="P853" i="1"/>
  <c r="P854" i="1"/>
  <c r="P855" i="1"/>
  <c r="P856" i="1"/>
  <c r="P857" i="1"/>
  <c r="P858" i="1"/>
  <c r="P859" i="1"/>
  <c r="P860" i="1"/>
  <c r="P861" i="1"/>
  <c r="P862" i="1"/>
  <c r="P863" i="1"/>
  <c r="P864" i="1"/>
  <c r="P865" i="1"/>
  <c r="P866" i="1"/>
  <c r="P867" i="1"/>
  <c r="P868" i="1"/>
  <c r="P869" i="1"/>
  <c r="P870" i="1"/>
  <c r="P871" i="1"/>
  <c r="P872" i="1"/>
  <c r="P873" i="1"/>
  <c r="P874" i="1"/>
  <c r="P875" i="1"/>
  <c r="P876" i="1"/>
  <c r="P877" i="1"/>
  <c r="P878" i="1"/>
  <c r="P879" i="1"/>
  <c r="P880" i="1"/>
  <c r="P881" i="1"/>
  <c r="P882" i="1"/>
  <c r="P883" i="1"/>
  <c r="P884" i="1"/>
  <c r="P885" i="1"/>
  <c r="P886" i="1"/>
  <c r="P887" i="1"/>
  <c r="P888" i="1"/>
  <c r="P889" i="1"/>
  <c r="P890" i="1"/>
  <c r="P891" i="1"/>
  <c r="P892" i="1"/>
  <c r="P893" i="1"/>
  <c r="P894" i="1"/>
  <c r="P895" i="1"/>
  <c r="P896" i="1"/>
  <c r="P897" i="1"/>
  <c r="P898" i="1"/>
  <c r="P899" i="1"/>
  <c r="P900" i="1"/>
  <c r="P901" i="1"/>
  <c r="P902" i="1"/>
  <c r="P903" i="1"/>
  <c r="P904" i="1"/>
  <c r="P905" i="1"/>
  <c r="P906" i="1"/>
  <c r="P907" i="1"/>
  <c r="P908" i="1"/>
  <c r="P909" i="1"/>
  <c r="P910" i="1"/>
  <c r="P911" i="1"/>
  <c r="P912" i="1"/>
  <c r="P913" i="1"/>
  <c r="P914" i="1"/>
  <c r="P915" i="1"/>
  <c r="P916" i="1"/>
  <c r="P917" i="1"/>
  <c r="P918" i="1"/>
  <c r="P919" i="1"/>
  <c r="P920" i="1"/>
  <c r="P921" i="1"/>
  <c r="P922" i="1"/>
  <c r="P923" i="1"/>
  <c r="P924" i="1"/>
  <c r="P925" i="1"/>
  <c r="P926" i="1"/>
  <c r="P927" i="1"/>
  <c r="P928" i="1"/>
  <c r="P929" i="1"/>
  <c r="P930" i="1"/>
  <c r="P931" i="1"/>
  <c r="P932" i="1"/>
  <c r="P933" i="1"/>
  <c r="P934" i="1"/>
  <c r="P935" i="1"/>
  <c r="P936" i="1"/>
  <c r="P937" i="1"/>
  <c r="P938" i="1"/>
  <c r="P939" i="1"/>
  <c r="P940" i="1"/>
  <c r="P941" i="1"/>
  <c r="P942" i="1"/>
  <c r="P943" i="1"/>
  <c r="P944" i="1"/>
  <c r="P945" i="1"/>
  <c r="P946" i="1"/>
  <c r="P947" i="1"/>
  <c r="P948" i="1"/>
  <c r="P949" i="1"/>
  <c r="P950" i="1"/>
  <c r="P951" i="1"/>
  <c r="P952" i="1"/>
  <c r="P953" i="1"/>
  <c r="P954" i="1"/>
  <c r="P955" i="1"/>
  <c r="P956" i="1"/>
  <c r="P957" i="1"/>
  <c r="P958" i="1"/>
  <c r="P959" i="1"/>
  <c r="P960" i="1"/>
  <c r="P961" i="1"/>
  <c r="P962" i="1"/>
  <c r="P963" i="1"/>
  <c r="P964" i="1"/>
  <c r="P965" i="1"/>
  <c r="P966" i="1"/>
  <c r="P967" i="1"/>
  <c r="P968" i="1"/>
  <c r="P969" i="1"/>
  <c r="P970" i="1"/>
  <c r="P971" i="1"/>
  <c r="P972" i="1"/>
  <c r="P973" i="1"/>
  <c r="P974" i="1"/>
  <c r="P975" i="1"/>
  <c r="P976" i="1"/>
  <c r="P977" i="1"/>
  <c r="P978" i="1"/>
  <c r="P979" i="1"/>
  <c r="P980" i="1"/>
  <c r="P981" i="1"/>
  <c r="P982" i="1"/>
  <c r="P983" i="1"/>
  <c r="P984" i="1"/>
  <c r="P985" i="1"/>
  <c r="P986" i="1"/>
  <c r="P987" i="1"/>
  <c r="P988" i="1"/>
  <c r="P989" i="1"/>
  <c r="P990" i="1"/>
  <c r="P991" i="1"/>
  <c r="P992" i="1"/>
  <c r="P993" i="1"/>
  <c r="P994" i="1"/>
  <c r="P995" i="1"/>
  <c r="P996" i="1"/>
  <c r="P997" i="1"/>
  <c r="P998" i="1"/>
  <c r="P999" i="1"/>
  <c r="P1000" i="1"/>
  <c r="P1001" i="1"/>
  <c r="P1002" i="1"/>
  <c r="P1003" i="1"/>
  <c r="P1004" i="1"/>
  <c r="P1005" i="1"/>
  <c r="P1006" i="1"/>
  <c r="P1007" i="1"/>
  <c r="P1008" i="1"/>
  <c r="P1009" i="1"/>
  <c r="P1010" i="1"/>
  <c r="P1011" i="1"/>
  <c r="P1012" i="1"/>
  <c r="P1013" i="1"/>
  <c r="P1014" i="1"/>
  <c r="P1015" i="1"/>
  <c r="P1016" i="1"/>
  <c r="P1017" i="1"/>
  <c r="P1018" i="1"/>
  <c r="P1019" i="1"/>
  <c r="P1020" i="1"/>
  <c r="P1021" i="1"/>
  <c r="P1022" i="1"/>
  <c r="P1023" i="1"/>
  <c r="P1024" i="1"/>
  <c r="P1025" i="1"/>
  <c r="P1026" i="1"/>
  <c r="P1027" i="1"/>
  <c r="P1028" i="1"/>
  <c r="P1029" i="1"/>
  <c r="P1030" i="1"/>
  <c r="P1031" i="1"/>
  <c r="P1032" i="1"/>
  <c r="P1033" i="1"/>
  <c r="P1034" i="1"/>
  <c r="P1035" i="1"/>
  <c r="P1036" i="1"/>
  <c r="P1037" i="1"/>
  <c r="P1038" i="1"/>
  <c r="P1039" i="1"/>
  <c r="P1040" i="1"/>
  <c r="P1041" i="1"/>
  <c r="P1042" i="1"/>
  <c r="P1043" i="1"/>
  <c r="P1044" i="1"/>
  <c r="P1045" i="1"/>
  <c r="P1046" i="1"/>
  <c r="P1047" i="1"/>
  <c r="P1048" i="1"/>
  <c r="P1049" i="1"/>
  <c r="P1050" i="1"/>
  <c r="P1051" i="1"/>
  <c r="P1052" i="1"/>
  <c r="P1053" i="1"/>
  <c r="P1054" i="1"/>
  <c r="P1055" i="1"/>
  <c r="P1056" i="1"/>
  <c r="P1057" i="1"/>
  <c r="P1058" i="1"/>
  <c r="P1059" i="1"/>
  <c r="P1060" i="1"/>
  <c r="P1061" i="1"/>
  <c r="P1062" i="1"/>
  <c r="P1063" i="1"/>
  <c r="P1064" i="1"/>
  <c r="P1065" i="1"/>
  <c r="P1066" i="1"/>
  <c r="P1067" i="1"/>
  <c r="P1068" i="1"/>
  <c r="P1069" i="1"/>
  <c r="P1070" i="1"/>
  <c r="P1071" i="1"/>
  <c r="P1072" i="1"/>
  <c r="P1073" i="1"/>
  <c r="P1074" i="1"/>
  <c r="P1075" i="1"/>
  <c r="P1076" i="1"/>
  <c r="P1077" i="1"/>
  <c r="P1078" i="1"/>
  <c r="P1079" i="1"/>
  <c r="P1080" i="1"/>
  <c r="P1081" i="1"/>
  <c r="P1082" i="1"/>
  <c r="P1083" i="1"/>
  <c r="P1084" i="1"/>
  <c r="P1085" i="1"/>
  <c r="P1086" i="1"/>
  <c r="P1087" i="1"/>
  <c r="P1088" i="1"/>
  <c r="P1089" i="1"/>
  <c r="P1090" i="1"/>
  <c r="P1091" i="1"/>
  <c r="P1092" i="1"/>
  <c r="P1093" i="1"/>
  <c r="P1094" i="1"/>
  <c r="P1095" i="1"/>
  <c r="P1096" i="1"/>
  <c r="P1097" i="1"/>
  <c r="P1098" i="1"/>
  <c r="P1099" i="1"/>
  <c r="P1100" i="1"/>
  <c r="P1101" i="1"/>
  <c r="P1102" i="1"/>
  <c r="P1103" i="1"/>
  <c r="P1104" i="1"/>
  <c r="P1105" i="1"/>
  <c r="P1106" i="1"/>
  <c r="P1107" i="1"/>
  <c r="P1108" i="1"/>
  <c r="P1109" i="1"/>
  <c r="P1110" i="1"/>
  <c r="P1111" i="1"/>
  <c r="P1112" i="1"/>
  <c r="P1113" i="1"/>
  <c r="P1114" i="1"/>
  <c r="P1115" i="1"/>
  <c r="P1116" i="1"/>
  <c r="P1117" i="1"/>
  <c r="P1118" i="1"/>
  <c r="P1119" i="1"/>
  <c r="P1120" i="1"/>
  <c r="P1121" i="1"/>
  <c r="P1122" i="1"/>
  <c r="P1123" i="1"/>
  <c r="P1124" i="1"/>
  <c r="P1125" i="1"/>
  <c r="P1126" i="1"/>
  <c r="P1127" i="1"/>
  <c r="P1128" i="1"/>
  <c r="P1129" i="1"/>
  <c r="P1130" i="1"/>
  <c r="P1131" i="1"/>
  <c r="P1132" i="1"/>
  <c r="P1133" i="1"/>
  <c r="P1134" i="1"/>
  <c r="P1135" i="1"/>
  <c r="P1136" i="1"/>
  <c r="P1137" i="1"/>
  <c r="P1138" i="1"/>
  <c r="P1139" i="1"/>
  <c r="P1140" i="1"/>
  <c r="P1141" i="1"/>
  <c r="P1142" i="1"/>
  <c r="P1143" i="1"/>
  <c r="P1144" i="1"/>
  <c r="P1145" i="1"/>
  <c r="P1146" i="1"/>
  <c r="P1147" i="1"/>
  <c r="P1148" i="1"/>
  <c r="P1149" i="1"/>
  <c r="P1150" i="1"/>
  <c r="P1151" i="1"/>
  <c r="P1152" i="1"/>
  <c r="P1153" i="1"/>
  <c r="P1154" i="1"/>
  <c r="P1155" i="1"/>
  <c r="P1156" i="1"/>
  <c r="P1157" i="1"/>
  <c r="P1158" i="1"/>
  <c r="P1159" i="1"/>
  <c r="P1160" i="1"/>
  <c r="P1161" i="1"/>
  <c r="P1162" i="1"/>
  <c r="P1163" i="1"/>
  <c r="P1164" i="1"/>
  <c r="P1165" i="1"/>
  <c r="P1166" i="1"/>
  <c r="P1167" i="1"/>
  <c r="P1168" i="1"/>
  <c r="P1169" i="1"/>
  <c r="P1170" i="1"/>
  <c r="P1171" i="1"/>
  <c r="P1172" i="1"/>
  <c r="P1173" i="1"/>
  <c r="P1174" i="1"/>
  <c r="P1175" i="1"/>
  <c r="P1176" i="1"/>
  <c r="P1177" i="1"/>
  <c r="P1178" i="1"/>
  <c r="P1179" i="1"/>
  <c r="P1180" i="1"/>
  <c r="P1181" i="1"/>
  <c r="P1182" i="1"/>
  <c r="P1183" i="1"/>
  <c r="P1184" i="1"/>
  <c r="P1185" i="1"/>
  <c r="P1186" i="1"/>
  <c r="P1187" i="1"/>
  <c r="P1188" i="1"/>
  <c r="P1189" i="1"/>
  <c r="P1190" i="1"/>
  <c r="P1191" i="1"/>
  <c r="P1192" i="1"/>
  <c r="P1193" i="1"/>
  <c r="P1194" i="1"/>
  <c r="P1195" i="1"/>
  <c r="P1196" i="1"/>
  <c r="P1197" i="1"/>
  <c r="P1198" i="1"/>
  <c r="P1199" i="1"/>
  <c r="P1200" i="1"/>
  <c r="P1201" i="1"/>
  <c r="P1202" i="1"/>
  <c r="P1203" i="1"/>
  <c r="P1204" i="1"/>
  <c r="P1205" i="1"/>
  <c r="P1206" i="1"/>
  <c r="P1207" i="1"/>
  <c r="P1208" i="1"/>
  <c r="P1209" i="1"/>
  <c r="P1210" i="1"/>
  <c r="P1211" i="1"/>
  <c r="P1212" i="1"/>
  <c r="P1213" i="1"/>
  <c r="P1214" i="1"/>
  <c r="P1215" i="1"/>
  <c r="P1216" i="1"/>
  <c r="P1217" i="1"/>
  <c r="P1218" i="1"/>
  <c r="P1219" i="1"/>
  <c r="P1220" i="1"/>
  <c r="P1221" i="1"/>
  <c r="P1222" i="1"/>
  <c r="P1223" i="1"/>
  <c r="P1224" i="1"/>
  <c r="P1225" i="1"/>
  <c r="P1226" i="1"/>
  <c r="P1227" i="1"/>
  <c r="P1228" i="1"/>
  <c r="P1229" i="1"/>
  <c r="P1230" i="1"/>
  <c r="P1231" i="1"/>
  <c r="P1232" i="1"/>
  <c r="P1233" i="1"/>
  <c r="P1234" i="1"/>
  <c r="P1235" i="1"/>
  <c r="P1236" i="1"/>
  <c r="P1237" i="1"/>
  <c r="P1238" i="1"/>
  <c r="P1239" i="1"/>
  <c r="P1240" i="1"/>
  <c r="P1241" i="1"/>
  <c r="P1242" i="1"/>
  <c r="P1243" i="1"/>
  <c r="P1244" i="1"/>
  <c r="P1245" i="1"/>
  <c r="P1246" i="1"/>
  <c r="P1247" i="1"/>
  <c r="P1248" i="1"/>
  <c r="P1249" i="1"/>
  <c r="P1250" i="1"/>
  <c r="P1251" i="1"/>
  <c r="P1252" i="1"/>
  <c r="P1253" i="1"/>
  <c r="P1254" i="1"/>
  <c r="P1255" i="1"/>
  <c r="P1256" i="1"/>
  <c r="P1257" i="1"/>
  <c r="P1258" i="1"/>
  <c r="P1259" i="1"/>
  <c r="P1260" i="1"/>
  <c r="P1261" i="1"/>
  <c r="P1262" i="1"/>
  <c r="P1263" i="1"/>
  <c r="P1264" i="1"/>
  <c r="P1265" i="1"/>
  <c r="P1266" i="1"/>
  <c r="P1267" i="1"/>
  <c r="P1268" i="1"/>
  <c r="P1269" i="1"/>
  <c r="P1270" i="1"/>
  <c r="P1271" i="1"/>
  <c r="P1272" i="1"/>
  <c r="P1273" i="1"/>
  <c r="P1274" i="1"/>
  <c r="P1275" i="1"/>
  <c r="P1276" i="1"/>
  <c r="P1277" i="1"/>
  <c r="P1278" i="1"/>
  <c r="P1279" i="1"/>
  <c r="P1280" i="1"/>
  <c r="P1281" i="1"/>
  <c r="P1282" i="1"/>
  <c r="P1283" i="1"/>
  <c r="P1284" i="1"/>
  <c r="P1285" i="1"/>
  <c r="P1286" i="1"/>
  <c r="P1287" i="1"/>
  <c r="P1288" i="1"/>
  <c r="P1289" i="1"/>
  <c r="P1290" i="1"/>
  <c r="P1291" i="1"/>
  <c r="P1292" i="1"/>
  <c r="P1293" i="1"/>
  <c r="P1294" i="1"/>
  <c r="P1295" i="1"/>
  <c r="P1296" i="1"/>
  <c r="P1297" i="1"/>
  <c r="P1298" i="1"/>
  <c r="P1299" i="1"/>
  <c r="P1300" i="1"/>
  <c r="P1301" i="1"/>
  <c r="P1302" i="1"/>
  <c r="P1303" i="1"/>
  <c r="P1304" i="1"/>
  <c r="P1305" i="1"/>
  <c r="P1306" i="1"/>
  <c r="P1307" i="1"/>
  <c r="P1308" i="1"/>
  <c r="P1309" i="1"/>
  <c r="P1310" i="1"/>
  <c r="P1311" i="1"/>
  <c r="P1312" i="1"/>
  <c r="P1313" i="1"/>
  <c r="P1314" i="1"/>
  <c r="P1315" i="1"/>
  <c r="P1316" i="1"/>
  <c r="P1317" i="1"/>
  <c r="P1318" i="1"/>
  <c r="P1319" i="1"/>
  <c r="P1320" i="1"/>
  <c r="P1321" i="1"/>
  <c r="P1322" i="1"/>
  <c r="P1323" i="1"/>
  <c r="P1324" i="1"/>
  <c r="P1325" i="1"/>
  <c r="P1326" i="1"/>
  <c r="P1327" i="1"/>
  <c r="P1328" i="1"/>
  <c r="P1329" i="1"/>
  <c r="P1330" i="1"/>
  <c r="P1331" i="1"/>
  <c r="P1332" i="1"/>
  <c r="P1333" i="1"/>
  <c r="P1334" i="1"/>
  <c r="P1335" i="1"/>
  <c r="P1336" i="1"/>
  <c r="P1337" i="1"/>
  <c r="P1338" i="1"/>
  <c r="P1339" i="1"/>
  <c r="P1340" i="1"/>
  <c r="P1341" i="1"/>
  <c r="P1342" i="1"/>
  <c r="P1343" i="1"/>
  <c r="P1344" i="1"/>
  <c r="P1345" i="1"/>
  <c r="P1346" i="1"/>
  <c r="P1347" i="1"/>
  <c r="P1348" i="1"/>
  <c r="P1349" i="1"/>
  <c r="P1350" i="1"/>
  <c r="P1351" i="1"/>
  <c r="P1352" i="1"/>
  <c r="P1353" i="1"/>
  <c r="P1354" i="1"/>
  <c r="P1355" i="1"/>
  <c r="P1356" i="1"/>
  <c r="P1357" i="1"/>
  <c r="P1358" i="1"/>
  <c r="P1359" i="1"/>
  <c r="P1360" i="1"/>
  <c r="P1361" i="1"/>
  <c r="P1362" i="1"/>
  <c r="P1363" i="1"/>
  <c r="P1364" i="1"/>
  <c r="P1365" i="1"/>
  <c r="P1366" i="1"/>
  <c r="P1367" i="1"/>
  <c r="P1368" i="1"/>
  <c r="P1369" i="1"/>
  <c r="P1370" i="1"/>
  <c r="P1371" i="1"/>
  <c r="P1372" i="1"/>
  <c r="P1373" i="1"/>
  <c r="P1374" i="1"/>
  <c r="P1375" i="1"/>
  <c r="P1376" i="1"/>
  <c r="P1377" i="1"/>
  <c r="P1378" i="1"/>
  <c r="P1379" i="1"/>
  <c r="P1380" i="1"/>
  <c r="P1381" i="1"/>
  <c r="P1382" i="1"/>
  <c r="P1383" i="1"/>
  <c r="P1384" i="1"/>
  <c r="P1385" i="1"/>
  <c r="P1386" i="1"/>
  <c r="P1387" i="1"/>
  <c r="P1388" i="1"/>
  <c r="P1389" i="1"/>
  <c r="P1390" i="1"/>
  <c r="P1391" i="1"/>
  <c r="P1392" i="1"/>
  <c r="P1393" i="1"/>
  <c r="P1394" i="1"/>
  <c r="P1395" i="1"/>
  <c r="P1396" i="1"/>
  <c r="P1397" i="1"/>
  <c r="P1398" i="1"/>
  <c r="P1399" i="1"/>
  <c r="P1400" i="1"/>
  <c r="P1401" i="1"/>
  <c r="P1402" i="1"/>
  <c r="P1403" i="1"/>
  <c r="P1404" i="1"/>
  <c r="P1405" i="1"/>
  <c r="P1406" i="1"/>
  <c r="P1407" i="1"/>
  <c r="P1408" i="1"/>
  <c r="P1409" i="1"/>
  <c r="P1410" i="1"/>
  <c r="P1411" i="1"/>
  <c r="P1412" i="1"/>
  <c r="P1413" i="1"/>
  <c r="P1414" i="1"/>
  <c r="P1415" i="1"/>
  <c r="P1416" i="1"/>
  <c r="P1417" i="1"/>
  <c r="P1418" i="1"/>
  <c r="P1419" i="1"/>
  <c r="P1420" i="1"/>
  <c r="P1421" i="1"/>
  <c r="P1422" i="1"/>
  <c r="P1423" i="1"/>
  <c r="P1424" i="1"/>
  <c r="P1425" i="1"/>
  <c r="P1426" i="1"/>
  <c r="P1427" i="1"/>
  <c r="P1428" i="1"/>
  <c r="P1429" i="1"/>
  <c r="P1430" i="1"/>
  <c r="P1431" i="1"/>
  <c r="P1432" i="1"/>
  <c r="P1433" i="1"/>
  <c r="P1434" i="1"/>
  <c r="P1435" i="1"/>
  <c r="P1436" i="1"/>
  <c r="P1437" i="1"/>
  <c r="P1438" i="1"/>
  <c r="P1439" i="1"/>
  <c r="P1440" i="1"/>
  <c r="P1441" i="1"/>
  <c r="P1442" i="1"/>
  <c r="P1443" i="1"/>
  <c r="P1444" i="1"/>
  <c r="P1445" i="1"/>
  <c r="P1446" i="1"/>
  <c r="P1447" i="1"/>
  <c r="P1448" i="1"/>
  <c r="P1449" i="1"/>
  <c r="P1450" i="1"/>
  <c r="P1451" i="1"/>
  <c r="P1452" i="1"/>
  <c r="P1453" i="1"/>
  <c r="P1454" i="1"/>
  <c r="P1455" i="1"/>
  <c r="P1456" i="1"/>
  <c r="P1457" i="1"/>
  <c r="P1458" i="1"/>
  <c r="P1459" i="1"/>
  <c r="P1460" i="1"/>
  <c r="P1461" i="1"/>
  <c r="P1462" i="1"/>
  <c r="P1463" i="1"/>
  <c r="P1464" i="1"/>
  <c r="P1465" i="1"/>
  <c r="P1466" i="1"/>
  <c r="P1467" i="1"/>
  <c r="P1468" i="1"/>
  <c r="P1469" i="1"/>
  <c r="P1470" i="1"/>
  <c r="P1471" i="1"/>
  <c r="P1472" i="1"/>
  <c r="P1473" i="1"/>
  <c r="P1474" i="1"/>
  <c r="P1475" i="1"/>
  <c r="P1476" i="1"/>
  <c r="P1477" i="1"/>
  <c r="P1478" i="1"/>
  <c r="P1479" i="1"/>
  <c r="P1480" i="1"/>
  <c r="P1481" i="1"/>
  <c r="P1482" i="1"/>
  <c r="P1483" i="1"/>
  <c r="P1484" i="1"/>
  <c r="P1485" i="1"/>
  <c r="P1486" i="1"/>
  <c r="P1487" i="1"/>
  <c r="P1488" i="1"/>
  <c r="P1489" i="1"/>
  <c r="P1490" i="1"/>
  <c r="P1491" i="1"/>
  <c r="P1492" i="1"/>
  <c r="P1493" i="1"/>
  <c r="P1494" i="1"/>
  <c r="P1495" i="1"/>
  <c r="P1496" i="1"/>
  <c r="P1497" i="1"/>
  <c r="P1498" i="1"/>
  <c r="P1499" i="1"/>
  <c r="P1500" i="1"/>
  <c r="P1501" i="1"/>
  <c r="P1502" i="1"/>
  <c r="P1503" i="1"/>
  <c r="P1504" i="1"/>
  <c r="P1505" i="1"/>
  <c r="P1506" i="1"/>
  <c r="P1507" i="1"/>
  <c r="P1508" i="1"/>
  <c r="P1509" i="1"/>
  <c r="P1510" i="1"/>
  <c r="P1511" i="1"/>
  <c r="P1512" i="1"/>
  <c r="P1513" i="1"/>
  <c r="P1514" i="1"/>
  <c r="P1515" i="1"/>
  <c r="P1516" i="1"/>
  <c r="P1517" i="1"/>
  <c r="P1518" i="1"/>
  <c r="P1519" i="1"/>
  <c r="P1520" i="1"/>
  <c r="P1521" i="1"/>
  <c r="P1522" i="1"/>
  <c r="P1523" i="1"/>
  <c r="P1524" i="1"/>
  <c r="P1525" i="1"/>
  <c r="P1526" i="1"/>
  <c r="P1527" i="1"/>
  <c r="P1528" i="1"/>
  <c r="P1529" i="1"/>
  <c r="P1530" i="1"/>
  <c r="P1531" i="1"/>
  <c r="P1532" i="1"/>
  <c r="P1533" i="1"/>
  <c r="P1534" i="1"/>
  <c r="P1535" i="1"/>
  <c r="P1536" i="1"/>
  <c r="P1537" i="1"/>
  <c r="P1538" i="1"/>
  <c r="P1539" i="1"/>
  <c r="P1540" i="1"/>
  <c r="P1541" i="1"/>
  <c r="P1542" i="1"/>
  <c r="P1543" i="1"/>
  <c r="P1544" i="1"/>
  <c r="P1545" i="1"/>
  <c r="P1546" i="1"/>
  <c r="P1547" i="1"/>
  <c r="P1548" i="1"/>
  <c r="P1549" i="1"/>
  <c r="P1550" i="1"/>
  <c r="P1551" i="1"/>
  <c r="P1552" i="1"/>
  <c r="P1553" i="1"/>
  <c r="P1554" i="1"/>
  <c r="P1555" i="1"/>
  <c r="P1556" i="1"/>
  <c r="P1557" i="1"/>
  <c r="P1558" i="1"/>
  <c r="P1559" i="1"/>
  <c r="P1560" i="1"/>
  <c r="P1561" i="1"/>
  <c r="P1562" i="1"/>
  <c r="P1563" i="1"/>
  <c r="P1564" i="1"/>
  <c r="P1565" i="1"/>
  <c r="P1566" i="1"/>
  <c r="P1567" i="1"/>
  <c r="P1568" i="1"/>
  <c r="P1569" i="1"/>
  <c r="P1570" i="1"/>
  <c r="P1571" i="1"/>
  <c r="P1572" i="1"/>
  <c r="P1573" i="1"/>
  <c r="P1574" i="1"/>
  <c r="P1575" i="1"/>
  <c r="P1576" i="1"/>
  <c r="P1577" i="1"/>
  <c r="P1578" i="1"/>
  <c r="P1579" i="1"/>
  <c r="P1580" i="1"/>
  <c r="P1581" i="1"/>
  <c r="P1582" i="1"/>
  <c r="P1583" i="1"/>
  <c r="P1584" i="1"/>
  <c r="P1585" i="1"/>
  <c r="P1586" i="1"/>
  <c r="P1587" i="1"/>
  <c r="P1588" i="1"/>
  <c r="P1589" i="1"/>
  <c r="P1590" i="1"/>
  <c r="P1591" i="1"/>
  <c r="P1592" i="1"/>
  <c r="P1593" i="1"/>
  <c r="P1594" i="1"/>
  <c r="P1595" i="1"/>
  <c r="P1596" i="1"/>
  <c r="P1597" i="1"/>
  <c r="P1598" i="1"/>
  <c r="P1599" i="1"/>
  <c r="P1600" i="1"/>
  <c r="P1601" i="1"/>
  <c r="P1602" i="1"/>
  <c r="P1603" i="1"/>
  <c r="P1604" i="1"/>
  <c r="P1605" i="1"/>
  <c r="P1606" i="1"/>
  <c r="P1607" i="1"/>
  <c r="P1608" i="1"/>
  <c r="P1609" i="1"/>
  <c r="P1610" i="1"/>
  <c r="P1611" i="1"/>
  <c r="P1612" i="1"/>
  <c r="P1613" i="1"/>
  <c r="P1614" i="1"/>
  <c r="P1615" i="1"/>
  <c r="P1616" i="1"/>
  <c r="P1617" i="1"/>
  <c r="P1618" i="1"/>
  <c r="P1619" i="1"/>
  <c r="P1620" i="1"/>
  <c r="P1621" i="1"/>
  <c r="P1622" i="1"/>
  <c r="P1623" i="1"/>
  <c r="P1624" i="1"/>
  <c r="P1625" i="1"/>
  <c r="P1626" i="1"/>
  <c r="P1627" i="1"/>
  <c r="P1628" i="1"/>
  <c r="P1629" i="1"/>
  <c r="P1630" i="1"/>
  <c r="P1631" i="1"/>
  <c r="P1632" i="1"/>
  <c r="P1633" i="1"/>
  <c r="P1634" i="1"/>
  <c r="P1635" i="1"/>
  <c r="P1636" i="1"/>
  <c r="P1637" i="1"/>
  <c r="P1638" i="1"/>
  <c r="P1639" i="1"/>
  <c r="P1640" i="1"/>
  <c r="P1641" i="1"/>
  <c r="P1642" i="1"/>
  <c r="P1643" i="1"/>
  <c r="P1644" i="1"/>
  <c r="P1645" i="1"/>
  <c r="P1646" i="1"/>
  <c r="P1647" i="1"/>
  <c r="P1648" i="1"/>
  <c r="P1649" i="1"/>
  <c r="P1650" i="1"/>
  <c r="P1651" i="1"/>
  <c r="P1652" i="1"/>
  <c r="P1653" i="1"/>
  <c r="P1654" i="1"/>
  <c r="P1655" i="1"/>
  <c r="P1656" i="1"/>
  <c r="P1657" i="1"/>
  <c r="P1658" i="1"/>
  <c r="P1659" i="1"/>
  <c r="P1660" i="1"/>
  <c r="P1661" i="1"/>
  <c r="P1662" i="1"/>
  <c r="P1663" i="1"/>
  <c r="P1664" i="1"/>
  <c r="P1665" i="1"/>
  <c r="P1666" i="1"/>
  <c r="P1667" i="1"/>
  <c r="P1668" i="1"/>
  <c r="P1669" i="1"/>
  <c r="P1670" i="1"/>
  <c r="P1671" i="1"/>
  <c r="P1672" i="1"/>
  <c r="P1673" i="1"/>
  <c r="P1674" i="1"/>
  <c r="P1675" i="1"/>
  <c r="P1676" i="1"/>
  <c r="P1677" i="1"/>
  <c r="P1678" i="1"/>
  <c r="P1679" i="1"/>
  <c r="P1680" i="1"/>
  <c r="P1681" i="1"/>
  <c r="P1682" i="1"/>
  <c r="P1683" i="1"/>
  <c r="P1684" i="1"/>
  <c r="P1685" i="1"/>
  <c r="P1686" i="1"/>
  <c r="P1687" i="1"/>
  <c r="P1688" i="1"/>
  <c r="P1689" i="1"/>
  <c r="P1690" i="1"/>
  <c r="P1691" i="1"/>
  <c r="P1692" i="1"/>
  <c r="P1693" i="1"/>
  <c r="P1694" i="1"/>
  <c r="P1695" i="1"/>
  <c r="P1696" i="1"/>
  <c r="P1697" i="1"/>
  <c r="P1698" i="1"/>
  <c r="P1699" i="1"/>
  <c r="P1700" i="1"/>
  <c r="P1701" i="1"/>
  <c r="P1702" i="1"/>
  <c r="P1703" i="1"/>
  <c r="P1704" i="1"/>
  <c r="P1705" i="1"/>
  <c r="P1706" i="1"/>
  <c r="P1707" i="1"/>
  <c r="P1708" i="1"/>
  <c r="P1709" i="1"/>
  <c r="P1710" i="1"/>
  <c r="P1711" i="1"/>
  <c r="P1712" i="1"/>
  <c r="P1713" i="1"/>
  <c r="P1714" i="1"/>
  <c r="P1715" i="1"/>
  <c r="P1716" i="1"/>
  <c r="P1717" i="1"/>
  <c r="P1718" i="1"/>
  <c r="P1719" i="1"/>
  <c r="P1720" i="1"/>
  <c r="P1721" i="1"/>
  <c r="P1722" i="1"/>
  <c r="P1723" i="1"/>
  <c r="P1724" i="1"/>
  <c r="P1725" i="1"/>
  <c r="P1726" i="1"/>
  <c r="P1727" i="1"/>
  <c r="P1728" i="1"/>
  <c r="P1729" i="1"/>
  <c r="P1730" i="1"/>
  <c r="P1731" i="1"/>
  <c r="P1732" i="1"/>
  <c r="P1733" i="1"/>
  <c r="P1734" i="1"/>
  <c r="P1735" i="1"/>
  <c r="P1736" i="1"/>
  <c r="P1737" i="1"/>
  <c r="P1738" i="1"/>
  <c r="P1739" i="1"/>
  <c r="P1740" i="1"/>
  <c r="P1741" i="1"/>
  <c r="P1742" i="1"/>
  <c r="P1743" i="1"/>
  <c r="P1744" i="1"/>
  <c r="P1745" i="1"/>
  <c r="P1746" i="1"/>
  <c r="P1747" i="1"/>
  <c r="P1748" i="1"/>
  <c r="P1749" i="1"/>
  <c r="P1750" i="1"/>
  <c r="P1751" i="1"/>
  <c r="P1752" i="1"/>
  <c r="P1753" i="1"/>
  <c r="P1754" i="1"/>
  <c r="P1755" i="1"/>
  <c r="P1756" i="1"/>
  <c r="P1757" i="1"/>
  <c r="P1758" i="1"/>
  <c r="P1759" i="1"/>
  <c r="P1760" i="1"/>
  <c r="P1761" i="1"/>
  <c r="P1762" i="1"/>
  <c r="P1763" i="1"/>
  <c r="P1764" i="1"/>
  <c r="P1765" i="1"/>
  <c r="P1766" i="1"/>
  <c r="P1767" i="1"/>
  <c r="P1768" i="1"/>
  <c r="P1769" i="1"/>
  <c r="P1770" i="1"/>
  <c r="P1771" i="1"/>
  <c r="P1772" i="1"/>
  <c r="P1773" i="1"/>
  <c r="P1774" i="1"/>
  <c r="P1775" i="1"/>
  <c r="P1776" i="1"/>
  <c r="P1777" i="1"/>
  <c r="P1778" i="1"/>
  <c r="P1779" i="1"/>
  <c r="P1780" i="1"/>
  <c r="P1781" i="1"/>
  <c r="P1782" i="1"/>
  <c r="P1783" i="1"/>
  <c r="P1784" i="1"/>
  <c r="P1785" i="1"/>
  <c r="P1786" i="1"/>
  <c r="P1787" i="1"/>
  <c r="P1788" i="1"/>
  <c r="P1789" i="1"/>
  <c r="P1790" i="1"/>
  <c r="P1791" i="1"/>
  <c r="P1792" i="1"/>
  <c r="P1793" i="1"/>
  <c r="P1794" i="1"/>
  <c r="P1795" i="1"/>
  <c r="P1796" i="1"/>
  <c r="P1797" i="1"/>
  <c r="P1798" i="1"/>
  <c r="P1799" i="1"/>
  <c r="P1800" i="1"/>
  <c r="P1801" i="1"/>
  <c r="P1802" i="1"/>
  <c r="P1803" i="1"/>
  <c r="P1804" i="1"/>
  <c r="P1805" i="1"/>
  <c r="P1806" i="1"/>
  <c r="P1807" i="1"/>
  <c r="P1808" i="1"/>
  <c r="P1809" i="1"/>
  <c r="P1810" i="1"/>
  <c r="P1811" i="1"/>
  <c r="P1812" i="1"/>
  <c r="P1813" i="1"/>
  <c r="P1814" i="1"/>
  <c r="P1815" i="1"/>
  <c r="P1816" i="1"/>
  <c r="P1817" i="1"/>
  <c r="P1818" i="1"/>
  <c r="P1819" i="1"/>
  <c r="P1820" i="1"/>
  <c r="P1821" i="1"/>
  <c r="P1822" i="1"/>
  <c r="P1823" i="1"/>
  <c r="P1824" i="1"/>
  <c r="P1825" i="1"/>
  <c r="P1826" i="1"/>
  <c r="P1827" i="1"/>
  <c r="P1828" i="1"/>
  <c r="P1829" i="1"/>
  <c r="P1830" i="1"/>
  <c r="P1831" i="1"/>
  <c r="P1832" i="1"/>
  <c r="P1833" i="1"/>
  <c r="P1834" i="1"/>
  <c r="P1835" i="1"/>
  <c r="P1836" i="1"/>
  <c r="P1837" i="1"/>
  <c r="P1838" i="1"/>
  <c r="P1839" i="1"/>
  <c r="P1840" i="1"/>
  <c r="P1841" i="1"/>
  <c r="P1842" i="1"/>
  <c r="P1843" i="1"/>
  <c r="P1844" i="1"/>
  <c r="P1845" i="1"/>
  <c r="P1846" i="1"/>
  <c r="P1847" i="1"/>
  <c r="P1848" i="1"/>
  <c r="P1849" i="1"/>
  <c r="P1850" i="1"/>
  <c r="P1851" i="1"/>
  <c r="P1852" i="1"/>
  <c r="P1853" i="1"/>
  <c r="P1854" i="1"/>
  <c r="P1855" i="1"/>
  <c r="P1856" i="1"/>
  <c r="P1857" i="1"/>
  <c r="P1858" i="1"/>
  <c r="P1859" i="1"/>
  <c r="P1860" i="1"/>
  <c r="P1861" i="1"/>
  <c r="P1862" i="1"/>
  <c r="P1863" i="1"/>
  <c r="P1864" i="1"/>
  <c r="P1865" i="1"/>
  <c r="P1866" i="1"/>
  <c r="P1867" i="1"/>
  <c r="P1868" i="1"/>
  <c r="P1869" i="1"/>
  <c r="P1870" i="1"/>
  <c r="P1871" i="1"/>
  <c r="P1872" i="1"/>
  <c r="P1873" i="1"/>
  <c r="P1874" i="1"/>
  <c r="P1875" i="1"/>
  <c r="P1876" i="1"/>
  <c r="P1877" i="1"/>
  <c r="P1878" i="1"/>
  <c r="P1879" i="1"/>
  <c r="P1880" i="1"/>
  <c r="P1881" i="1"/>
  <c r="P1882" i="1"/>
  <c r="P1883" i="1"/>
  <c r="P1884" i="1"/>
  <c r="P1885" i="1"/>
  <c r="P1886" i="1"/>
  <c r="P1887" i="1"/>
  <c r="P1888" i="1"/>
  <c r="P1889" i="1"/>
  <c r="P1890" i="1"/>
  <c r="P1891" i="1"/>
  <c r="P1892" i="1"/>
  <c r="P1893" i="1"/>
  <c r="P1894" i="1"/>
  <c r="P1895" i="1"/>
  <c r="P1896" i="1"/>
  <c r="P1897" i="1"/>
  <c r="P1898" i="1"/>
  <c r="P1899" i="1"/>
  <c r="P1900" i="1"/>
  <c r="P1901" i="1"/>
  <c r="P1902" i="1"/>
  <c r="P1903" i="1"/>
  <c r="P1904" i="1"/>
  <c r="P1905" i="1"/>
  <c r="P1906" i="1"/>
  <c r="P1907" i="1"/>
  <c r="P1908" i="1"/>
  <c r="P1909" i="1"/>
  <c r="P1910" i="1"/>
  <c r="P1911" i="1"/>
  <c r="P1912" i="1"/>
  <c r="P1913" i="1"/>
  <c r="P1914" i="1"/>
  <c r="P1915" i="1"/>
  <c r="P1916" i="1"/>
  <c r="P1917" i="1"/>
  <c r="P1918" i="1"/>
  <c r="P1919" i="1"/>
  <c r="P1920" i="1"/>
  <c r="P1921" i="1"/>
  <c r="P1922" i="1"/>
  <c r="P1923" i="1"/>
  <c r="P1924" i="1"/>
  <c r="P1925" i="1"/>
  <c r="P1926" i="1"/>
  <c r="P1927" i="1"/>
  <c r="P1928" i="1"/>
  <c r="P1929" i="1"/>
  <c r="P1930" i="1"/>
  <c r="P1931" i="1"/>
  <c r="P1932" i="1"/>
  <c r="P1933" i="1"/>
  <c r="P1934" i="1"/>
  <c r="P1935" i="1"/>
  <c r="P1936" i="1"/>
  <c r="P1937" i="1"/>
  <c r="P1938" i="1"/>
  <c r="P1939" i="1"/>
  <c r="P1940" i="1"/>
  <c r="P1941" i="1"/>
  <c r="P1942" i="1"/>
  <c r="P1943" i="1"/>
  <c r="P1944" i="1"/>
  <c r="P1945" i="1"/>
  <c r="P1946" i="1"/>
  <c r="P1947" i="1"/>
  <c r="P1948" i="1"/>
  <c r="P1949" i="1"/>
  <c r="P1950" i="1"/>
  <c r="P1951" i="1"/>
  <c r="P1952" i="1"/>
  <c r="P1953" i="1"/>
  <c r="P1954" i="1"/>
  <c r="P1955" i="1"/>
  <c r="P1956" i="1"/>
  <c r="P1957" i="1"/>
  <c r="P1958" i="1"/>
  <c r="P1959" i="1"/>
  <c r="P1960" i="1"/>
  <c r="P1961" i="1"/>
  <c r="P1962" i="1"/>
  <c r="P1963" i="1"/>
  <c r="P1964" i="1"/>
  <c r="P1965" i="1"/>
  <c r="P1966" i="1"/>
  <c r="P1967" i="1"/>
  <c r="P1968" i="1"/>
  <c r="P1969" i="1"/>
  <c r="P1970" i="1"/>
  <c r="P1971" i="1"/>
  <c r="P1972" i="1"/>
  <c r="P1973" i="1"/>
  <c r="P1974" i="1"/>
  <c r="P1975" i="1"/>
  <c r="P1976" i="1"/>
  <c r="P1977" i="1"/>
  <c r="P1978" i="1"/>
  <c r="P1979" i="1"/>
  <c r="P1980" i="1"/>
  <c r="P1981" i="1"/>
  <c r="P1982" i="1"/>
  <c r="P1983" i="1"/>
  <c r="P1984" i="1"/>
  <c r="P1985" i="1"/>
  <c r="P1986" i="1"/>
  <c r="P1987" i="1"/>
  <c r="P1988" i="1"/>
  <c r="P1989" i="1"/>
  <c r="P1990" i="1"/>
  <c r="P1991" i="1"/>
  <c r="P1992" i="1"/>
  <c r="P1993" i="1"/>
  <c r="P1994" i="1"/>
  <c r="P1995" i="1"/>
  <c r="P1996" i="1"/>
  <c r="P1997" i="1"/>
  <c r="P1998" i="1"/>
  <c r="P1999" i="1"/>
  <c r="P2000" i="1"/>
  <c r="P2001" i="1"/>
  <c r="P2002" i="1"/>
  <c r="P2003" i="1"/>
  <c r="P5" i="1"/>
  <c r="C206" i="44" l="1"/>
  <c r="C208" i="44"/>
  <c r="C209" i="44"/>
  <c r="C210" i="44"/>
  <c r="C211" i="44"/>
  <c r="C212" i="44"/>
  <c r="C213" i="44"/>
  <c r="C214" i="44"/>
  <c r="C215" i="44"/>
  <c r="C216" i="44"/>
  <c r="C217" i="44"/>
  <c r="C218" i="44"/>
  <c r="C219" i="44"/>
  <c r="C220" i="44"/>
  <c r="C221" i="44"/>
  <c r="C222" i="44"/>
  <c r="C223" i="44"/>
  <c r="C224" i="44"/>
  <c r="C225" i="44"/>
  <c r="C226" i="44"/>
  <c r="C158" i="44" l="1"/>
  <c r="C159" i="44"/>
  <c r="C160" i="44"/>
  <c r="C161" i="44"/>
  <c r="C162" i="44"/>
  <c r="C163" i="44"/>
  <c r="C164" i="44"/>
  <c r="C165" i="44"/>
  <c r="C166" i="44"/>
  <c r="C167" i="44"/>
  <c r="C168" i="44"/>
  <c r="C169" i="44"/>
  <c r="C170" i="44"/>
  <c r="C171" i="44"/>
  <c r="C172" i="44"/>
  <c r="C173" i="44"/>
  <c r="C174" i="44"/>
  <c r="C175" i="44"/>
  <c r="C176" i="44"/>
  <c r="D154" i="44" l="1"/>
  <c r="D128" i="44" l="1"/>
  <c r="C92" i="44" l="1"/>
  <c r="C93" i="44"/>
  <c r="C94" i="44"/>
  <c r="C95" i="44"/>
  <c r="C96" i="44"/>
  <c r="C97" i="44"/>
  <c r="C98" i="44"/>
  <c r="C99" i="44"/>
  <c r="C100" i="44"/>
  <c r="C101" i="44"/>
  <c r="C102" i="44"/>
  <c r="C103" i="44"/>
  <c r="C104" i="44"/>
  <c r="C105" i="44"/>
  <c r="C106" i="44"/>
  <c r="D68" i="44" l="1"/>
  <c r="C23" i="44" l="1"/>
  <c r="R4" i="44" s="1"/>
  <c r="C230" i="44" l="1"/>
  <c r="C205" i="44" l="1"/>
  <c r="C204" i="44"/>
  <c r="D227" i="44"/>
  <c r="C181" i="44" l="1"/>
  <c r="C182" i="44"/>
  <c r="C183" i="44"/>
  <c r="C184" i="44"/>
  <c r="C185" i="44"/>
  <c r="C186" i="44"/>
  <c r="C187" i="44"/>
  <c r="C188" i="44"/>
  <c r="C189" i="44"/>
  <c r="C190" i="44"/>
  <c r="C191" i="44"/>
  <c r="C192" i="44"/>
  <c r="C193" i="44"/>
  <c r="C177" i="44" l="1"/>
  <c r="R11" i="44" s="1"/>
  <c r="C110" i="44" l="1"/>
  <c r="C90" i="44" l="1"/>
  <c r="C91" i="44"/>
  <c r="C26" i="44" l="1"/>
  <c r="D23" i="44" l="1"/>
  <c r="D276" i="44" l="1"/>
  <c r="S15" i="44" s="1"/>
  <c r="R15" i="44" l="1"/>
  <c r="C232" i="44" l="1"/>
  <c r="C233" i="44"/>
  <c r="C234" i="44"/>
  <c r="C235" i="44"/>
  <c r="C236" i="44"/>
  <c r="C237" i="44"/>
  <c r="C238" i="44"/>
  <c r="C239" i="44"/>
  <c r="C240" i="44"/>
  <c r="C241" i="44"/>
  <c r="C242" i="44"/>
  <c r="C243" i="44"/>
  <c r="C244" i="44"/>
  <c r="C245" i="44"/>
  <c r="C246" i="44"/>
  <c r="C231" i="44" l="1"/>
  <c r="C250" i="44" s="1"/>
  <c r="D250" i="44"/>
  <c r="S14" i="44" s="1"/>
  <c r="R14" i="44" l="1"/>
  <c r="S13" i="44" l="1"/>
  <c r="C227" i="44" l="1"/>
  <c r="R13" i="44" l="1"/>
  <c r="S12" i="44" l="1"/>
  <c r="C180" i="44"/>
  <c r="C201" i="44" l="1"/>
  <c r="R12" i="44" s="1"/>
  <c r="D177" i="44"/>
  <c r="S11" i="44" s="1"/>
  <c r="S10" i="44" l="1"/>
  <c r="R10" i="44" l="1"/>
  <c r="S9" i="44" l="1"/>
  <c r="C128" i="44" l="1"/>
  <c r="R9" i="44" s="1"/>
  <c r="D107" i="44" l="1"/>
  <c r="S8" i="44" s="1"/>
  <c r="C107" i="44" l="1"/>
  <c r="R8" i="44" s="1"/>
  <c r="D87" i="44" l="1"/>
  <c r="S7" i="44" s="1"/>
  <c r="C71" i="44"/>
  <c r="C87" i="44" l="1"/>
  <c r="R7" i="44" s="1"/>
  <c r="S6" i="44" l="1"/>
  <c r="S4" i="44" l="1"/>
  <c r="F13" i="38" l="1"/>
  <c r="R6" i="44" l="1"/>
  <c r="D46" i="44" l="1"/>
  <c r="S5" i="44" s="1"/>
  <c r="C46" i="44" l="1"/>
  <c r="R5" i="44" l="1"/>
  <c r="R16" i="44" s="1"/>
  <c r="P6" i="38"/>
  <c r="P9" i="38" l="1"/>
  <c r="P8" i="38" l="1"/>
  <c r="P12" i="38" l="1"/>
  <c r="P11" i="38"/>
  <c r="P10" i="38"/>
  <c r="P7" i="38"/>
  <c r="O13" i="38" l="1"/>
  <c r="N13" i="38"/>
  <c r="M13" i="38"/>
  <c r="L13" i="38"/>
  <c r="K13" i="38"/>
  <c r="J13" i="38"/>
  <c r="I13" i="38"/>
  <c r="H13" i="38"/>
  <c r="G13" i="38"/>
  <c r="E13" i="38"/>
  <c r="D13" i="38" l="1"/>
  <c r="P13" i="38" s="1"/>
  <c r="S16" i="4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tc={AFE771E9-617A-444E-8DBC-9EDB686B501A}</author>
    <author>tc={4EE10B3E-D17F-4560-B361-8F0D5CBABCF7}</author>
    <author>tc={B78D5A7C-4FCD-4CC8-BAC0-3BC77B9ABB6C}</author>
  </authors>
  <commentList>
    <comment ref="B1074" authorId="0" shapeId="0" xr:uid="{AFE771E9-617A-444E-8DBC-9EDB686B501A}">
      <text>
        <t>[Threaded comment]
Your version of Excel allows you to read this threaded comment; however, any edits to it will get removed if the file is opened in a newer version of Excel. Learn more: https://go.microsoft.com/fwlink/?linkid=870924
Comment:
    Sudah Di Cek Sinergi</t>
      </text>
    </comment>
    <comment ref="B1101" authorId="1" shapeId="0" xr:uid="{4EE10B3E-D17F-4560-B361-8F0D5CBABCF7}">
      <text>
        <t>[Threaded comment]
Your version of Excel allows you to read this threaded comment; however, any edits to it will get removed if the file is opened in a newer version of Excel. Learn more: https://go.microsoft.com/fwlink/?linkid=870924
Comment:
    Sinergi Cek [OK]</t>
      </text>
    </comment>
    <comment ref="O1163" authorId="2" shapeId="0" xr:uid="{B78D5A7C-4FCD-4CC8-BAC0-3BC77B9ABB6C}">
      <text>
        <t>[Threaded comment]
Your version of Excel allows you to read this threaded comment; however, any edits to it will get removed if the file is opened in a newer version of Excel. Learn more: https://go.microsoft.com/fwlink/?linkid=870924
Comment:
    Cek Sinergi</t>
      </text>
    </comment>
  </commentList>
</comments>
</file>

<file path=xl/sharedStrings.xml><?xml version="1.0" encoding="utf-8"?>
<sst xmlns="http://schemas.openxmlformats.org/spreadsheetml/2006/main" count="21080" uniqueCount="8084">
  <si>
    <t>0002</t>
  </si>
  <si>
    <t>0003</t>
  </si>
  <si>
    <t>0004</t>
  </si>
  <si>
    <t>0005</t>
  </si>
  <si>
    <t>0006</t>
  </si>
  <si>
    <t>0007</t>
  </si>
  <si>
    <t>0008</t>
  </si>
  <si>
    <t>0009</t>
  </si>
  <si>
    <t>0010</t>
  </si>
  <si>
    <t>0011</t>
  </si>
  <si>
    <t>0012</t>
  </si>
  <si>
    <t>0013</t>
  </si>
  <si>
    <t>0014</t>
  </si>
  <si>
    <t>0015</t>
  </si>
  <si>
    <t>0016</t>
  </si>
  <si>
    <t>0017</t>
  </si>
  <si>
    <t>0018</t>
  </si>
  <si>
    <t>0019</t>
  </si>
  <si>
    <t>0020</t>
  </si>
  <si>
    <t>0021</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</si>
  <si>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</si>
  <si>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</si>
  <si>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</si>
  <si>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</si>
  <si>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</si>
  <si>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</si>
  <si>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</si>
  <si>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</si>
  <si>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</si>
  <si>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</si>
  <si>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</si>
  <si>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</si>
  <si>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</si>
  <si>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</si>
  <si>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</si>
  <si>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</si>
  <si>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</si>
  <si>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</si>
  <si>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</si>
  <si>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</si>
  <si>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</si>
  <si>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</si>
  <si>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</si>
  <si>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0045</t>
  </si>
  <si>
    <t>0046</t>
  </si>
  <si>
    <t>0047</t>
  </si>
  <si>
    <t>0048</t>
  </si>
  <si>
    <t>0049</t>
  </si>
  <si>
    <t>0050</t>
  </si>
  <si>
    <t>Kepala Biro Hukum dan Kesekretariatan</t>
  </si>
  <si>
    <t>Kabag Kesekretariatan</t>
  </si>
  <si>
    <t>Kasubag Tata Usaha</t>
  </si>
  <si>
    <t>Januari</t>
  </si>
  <si>
    <t>Februari</t>
  </si>
  <si>
    <t>April</t>
  </si>
  <si>
    <t>Mei</t>
  </si>
  <si>
    <t>Juni</t>
  </si>
  <si>
    <t>Juli</t>
  </si>
  <si>
    <t>Agustus</t>
  </si>
  <si>
    <t>September</t>
  </si>
  <si>
    <t>Oktober</t>
  </si>
  <si>
    <t>TANGGAL</t>
  </si>
  <si>
    <t>NOMOR INDEKS</t>
  </si>
  <si>
    <t>PENGIRIM</t>
  </si>
  <si>
    <t>IDENTITAS SURAT</t>
  </si>
  <si>
    <t>NOMOR</t>
  </si>
  <si>
    <t>DITUJUKAN KEPADA</t>
  </si>
  <si>
    <t>NAMA</t>
  </si>
  <si>
    <t>PARAF</t>
  </si>
  <si>
    <t>KETERANGAN</t>
  </si>
  <si>
    <t>PENERIMA</t>
  </si>
  <si>
    <t>TERUSAN SURAT</t>
  </si>
  <si>
    <t>TANGGAL TERIMA</t>
  </si>
  <si>
    <t>FOLLOW UP</t>
  </si>
  <si>
    <t>INSTRUKSI</t>
  </si>
  <si>
    <t>PERIHAL SURAT</t>
  </si>
  <si>
    <t>NO</t>
  </si>
  <si>
    <t>KODE</t>
  </si>
  <si>
    <t>Maret</t>
  </si>
  <si>
    <t>BULAN</t>
  </si>
  <si>
    <t>TOTAL</t>
  </si>
  <si>
    <t>Jumlah</t>
  </si>
  <si>
    <t>Menyetujui / Mengetahui</t>
  </si>
  <si>
    <t>November</t>
  </si>
  <si>
    <t>Desember</t>
  </si>
  <si>
    <t>0001</t>
  </si>
  <si>
    <t>No</t>
  </si>
  <si>
    <t>F1</t>
  </si>
  <si>
    <t>F4</t>
  </si>
  <si>
    <t>F5</t>
  </si>
  <si>
    <t>F6</t>
  </si>
  <si>
    <t>F7</t>
  </si>
  <si>
    <t>F9</t>
  </si>
  <si>
    <t>F10</t>
  </si>
  <si>
    <t>F11</t>
  </si>
  <si>
    <t>F12</t>
  </si>
  <si>
    <t>Rektor</t>
  </si>
  <si>
    <t>HAPUS</t>
  </si>
  <si>
    <t>Tanggal</t>
  </si>
  <si>
    <t>Zaenal Helmi, A.Md</t>
  </si>
  <si>
    <t>NIP 198904082015041001</t>
  </si>
  <si>
    <t>Staf Tata Usaha</t>
  </si>
  <si>
    <t>PENERIMA BHK</t>
  </si>
  <si>
    <t>Halaman</t>
  </si>
  <si>
    <t>F3</t>
  </si>
  <si>
    <t>Lain-Lain</t>
  </si>
  <si>
    <t>TUJUAN SURAT</t>
  </si>
  <si>
    <t>Wakil Rektor Bidang Akademik dan Kemahasiswaan</t>
  </si>
  <si>
    <t>Wakil Rektor Bidang Keuangan, Sumber Daya dan Administrasi Umum</t>
  </si>
  <si>
    <t>Wakil Rektor Bidang Perencanaan, Pengembangan dan Sistem Informasi</t>
  </si>
  <si>
    <t>Wakil Rektor Bidang Riset, Kemitraan dan Usaha</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</si>
  <si>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</si>
  <si>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</si>
  <si>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</si>
  <si>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</si>
  <si>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</si>
  <si>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</si>
  <si>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</si>
  <si>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</si>
  <si>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</si>
  <si>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</si>
  <si>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</si>
  <si>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</si>
  <si>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</si>
  <si>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</si>
  <si>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</si>
  <si>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</si>
  <si>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</si>
  <si>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</si>
  <si>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</si>
  <si>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</si>
  <si>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</si>
  <si>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</si>
  <si>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</si>
  <si>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</si>
  <si>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</si>
  <si>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</si>
  <si>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</si>
  <si>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</si>
  <si>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</si>
  <si>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</si>
  <si>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</si>
  <si>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</si>
  <si>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</si>
  <si>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</si>
  <si>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</si>
  <si>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</si>
  <si>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</si>
  <si>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</si>
  <si>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0089</t>
  </si>
  <si>
    <t>0090</t>
  </si>
  <si>
    <t>0091</t>
  </si>
  <si>
    <t>0093</t>
  </si>
  <si>
    <t>0094</t>
  </si>
  <si>
    <t>0095</t>
  </si>
  <si>
    <t>0096</t>
  </si>
  <si>
    <t>0097</t>
  </si>
  <si>
    <t>0098</t>
  </si>
  <si>
    <t>0099</t>
  </si>
  <si>
    <t>0100</t>
  </si>
  <si>
    <t>F8</t>
  </si>
  <si>
    <t>Agenda</t>
  </si>
  <si>
    <t>Alfian Hadi</t>
  </si>
  <si>
    <t>NIPTT 020100119860227101</t>
  </si>
  <si>
    <t xml:space="preserve">Bandung, </t>
  </si>
  <si>
    <t>PERIODE Januari - Desember</t>
  </si>
  <si>
    <t>Bandung, 1 Januari 2020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</si>
  <si>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</si>
  <si>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</si>
  <si>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</si>
  <si>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</si>
  <si>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</si>
  <si>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</si>
  <si>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</si>
  <si>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</si>
  <si>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</si>
  <si>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</si>
  <si>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</si>
  <si>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</si>
  <si>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</si>
  <si>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</si>
  <si>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</si>
  <si>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</si>
  <si>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</si>
  <si>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</si>
  <si>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</si>
  <si>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</si>
  <si>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</si>
  <si>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</si>
  <si>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</si>
  <si>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0124</t>
  </si>
  <si>
    <t>0125</t>
  </si>
  <si>
    <t>0126</t>
  </si>
  <si>
    <t>0127</t>
  </si>
  <si>
    <t>0128</t>
  </si>
  <si>
    <t>0129</t>
  </si>
  <si>
    <t>0130</t>
  </si>
  <si>
    <t>0131</t>
  </si>
  <si>
    <t>0132</t>
  </si>
  <si>
    <t>0133</t>
  </si>
  <si>
    <t>0134</t>
  </si>
  <si>
    <t>0135</t>
  </si>
  <si>
    <t>0136</t>
  </si>
  <si>
    <t>0137</t>
  </si>
  <si>
    <t>0138</t>
  </si>
  <si>
    <t>0139</t>
  </si>
  <si>
    <t>0140</t>
  </si>
  <si>
    <t>0141</t>
  </si>
  <si>
    <t>0142</t>
  </si>
  <si>
    <t>0143</t>
  </si>
  <si>
    <t>0144</t>
  </si>
  <si>
    <t>0145</t>
  </si>
  <si>
    <t>0146</t>
  </si>
  <si>
    <t>0147</t>
  </si>
  <si>
    <t>0148</t>
  </si>
  <si>
    <t>0149</t>
  </si>
  <si>
    <t>0150</t>
  </si>
  <si>
    <t>0151</t>
  </si>
  <si>
    <t>0152</t>
  </si>
  <si>
    <t>0153</t>
  </si>
  <si>
    <t>0154</t>
  </si>
  <si>
    <t>0155</t>
  </si>
  <si>
    <t>0156</t>
  </si>
  <si>
    <t>0157</t>
  </si>
  <si>
    <t>0158</t>
  </si>
  <si>
    <t>0159</t>
  </si>
  <si>
    <t>0160</t>
  </si>
  <si>
    <t>0161</t>
  </si>
  <si>
    <t>0162</t>
  </si>
  <si>
    <t>0163</t>
  </si>
  <si>
    <t>0164</t>
  </si>
  <si>
    <t>0165</t>
  </si>
  <si>
    <t>0166</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</si>
  <si>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</si>
  <si>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</si>
  <si>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</si>
  <si>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</si>
  <si>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</si>
  <si>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</si>
  <si>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</si>
  <si>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</si>
  <si>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</si>
  <si>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</si>
  <si>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</si>
  <si>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</si>
  <si>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</si>
  <si>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</si>
  <si>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</si>
  <si>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</si>
  <si>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</si>
  <si>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</si>
  <si>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</si>
  <si>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</si>
  <si>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</si>
  <si>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</si>
  <si>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</si>
  <si>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</si>
  <si>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</si>
  <si>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</si>
  <si>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</si>
  <si>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</si>
  <si>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</si>
  <si>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0196</t>
  </si>
  <si>
    <t>0197</t>
  </si>
  <si>
    <t>0198</t>
  </si>
  <si>
    <t>0199</t>
  </si>
  <si>
    <t>0200</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</si>
  <si>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</si>
  <si>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</si>
  <si>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</si>
  <si>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</si>
  <si>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</si>
  <si>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</si>
  <si>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</si>
  <si>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</si>
  <si>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</si>
  <si>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</si>
  <si>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</si>
  <si>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</si>
  <si>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</si>
  <si>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</si>
  <si>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</si>
  <si>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</si>
  <si>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</si>
  <si>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</si>
  <si>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</si>
  <si>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</si>
  <si>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</si>
  <si>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</si>
  <si>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</si>
  <si>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</si>
  <si>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</si>
  <si>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</si>
  <si>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</si>
  <si>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</si>
  <si>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</si>
  <si>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</si>
  <si>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</si>
  <si>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</si>
  <si>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</si>
  <si>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</si>
  <si>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</si>
  <si>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</si>
  <si>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</si>
  <si>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</si>
  <si>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</si>
  <si>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</si>
  <si>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</si>
  <si>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</si>
  <si>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</si>
  <si>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</si>
  <si>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</si>
  <si>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</si>
  <si>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</si>
  <si>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</si>
  <si>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</si>
  <si>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</si>
  <si>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</si>
  <si>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</si>
  <si>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</si>
  <si>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</si>
  <si>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</si>
  <si>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</si>
  <si>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</si>
  <si>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</si>
  <si>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</si>
  <si>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</si>
  <si>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</si>
  <si>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</si>
  <si>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</si>
  <si>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</si>
  <si>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</si>
  <si>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</si>
  <si>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</si>
  <si>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</si>
  <si>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</si>
  <si>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</si>
  <si>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</si>
  <si>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</si>
  <si>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</si>
  <si>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0274</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</si>
  <si>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</si>
  <si>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</si>
  <si>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</si>
  <si>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</si>
  <si>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</si>
  <si>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</si>
  <si>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</si>
  <si>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</si>
  <si>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</si>
  <si>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</si>
  <si>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</si>
  <si>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</si>
  <si>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</si>
  <si>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</si>
  <si>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</si>
  <si>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</si>
  <si>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</si>
  <si>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</si>
  <si>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</si>
  <si>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</si>
  <si>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</si>
  <si>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</si>
  <si>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</si>
  <si>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0298</t>
  </si>
  <si>
    <t>0299</t>
  </si>
  <si>
    <t>0300</t>
  </si>
  <si>
    <t>0301</t>
  </si>
  <si>
    <t>0302</t>
  </si>
  <si>
    <t>0303</t>
  </si>
  <si>
    <t>0304</t>
  </si>
  <si>
    <t>0305</t>
  </si>
  <si>
    <t>0306</t>
  </si>
  <si>
    <t>0307</t>
  </si>
  <si>
    <t>0308</t>
  </si>
  <si>
    <t>0309</t>
  </si>
  <si>
    <t>0310</t>
  </si>
  <si>
    <t>0311</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</si>
  <si>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</si>
  <si>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</si>
  <si>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</si>
  <si>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</si>
  <si>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</si>
  <si>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</si>
  <si>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</si>
  <si>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</si>
  <si>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</si>
  <si>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</si>
  <si>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</si>
  <si>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</si>
  <si>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</si>
  <si>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</si>
  <si>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</si>
  <si>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</si>
  <si>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</si>
  <si>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</si>
  <si>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</si>
  <si>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</si>
  <si>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</si>
  <si>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</si>
  <si>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</si>
  <si>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</si>
  <si>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</si>
  <si>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</si>
  <si>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</si>
  <si>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</si>
  <si>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</si>
  <si>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</si>
  <si>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</si>
  <si>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</si>
  <si>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</si>
  <si>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</si>
  <si>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</si>
  <si>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</si>
  <si>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</si>
  <si>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</si>
  <si>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</si>
  <si>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</si>
  <si>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</si>
  <si>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</si>
  <si>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</si>
  <si>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</si>
  <si>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</si>
  <si>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</si>
  <si>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</si>
  <si>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</si>
  <si>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</si>
  <si>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</si>
  <si>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</si>
  <si>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</si>
  <si>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</si>
  <si>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</si>
  <si>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</si>
  <si>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</si>
  <si>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</si>
  <si>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</si>
  <si>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</si>
  <si>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</si>
  <si>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</si>
  <si>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</si>
  <si>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</si>
  <si>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</si>
  <si>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</si>
  <si>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</si>
  <si>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</si>
  <si>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</si>
  <si>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</si>
  <si>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</si>
  <si>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</si>
  <si>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</si>
  <si>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</si>
  <si>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</si>
  <si>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</si>
  <si>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</si>
  <si>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</si>
  <si>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</si>
  <si>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</si>
  <si>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</si>
  <si>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</si>
  <si>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</si>
  <si>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</si>
  <si>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</si>
  <si>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</si>
  <si>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</si>
  <si>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</si>
  <si>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</si>
  <si>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</si>
  <si>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</si>
  <si>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</si>
  <si>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</si>
  <si>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</si>
  <si>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</si>
  <si>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</si>
  <si>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</si>
  <si>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</si>
  <si>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</si>
  <si>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</si>
  <si>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</si>
  <si>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</si>
  <si>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</si>
  <si>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</si>
  <si>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</si>
  <si>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0416</t>
  </si>
  <si>
    <t>0417</t>
  </si>
  <si>
    <t>0418</t>
  </si>
  <si>
    <t>0419</t>
  </si>
  <si>
    <t>0420</t>
  </si>
  <si>
    <t>0421</t>
  </si>
  <si>
    <t>0422</t>
  </si>
  <si>
    <t>0423</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</si>
  <si>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</si>
  <si>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</si>
  <si>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</si>
  <si>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</si>
  <si>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</si>
  <si>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</si>
  <si>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</si>
  <si>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</si>
  <si>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</si>
  <si>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</si>
  <si>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</si>
  <si>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</si>
  <si>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</si>
  <si>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</si>
  <si>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</si>
  <si>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</si>
  <si>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</si>
  <si>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</si>
  <si>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</si>
  <si>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</si>
  <si>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</si>
  <si>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</si>
  <si>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</si>
  <si>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</si>
  <si>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</si>
  <si>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</si>
  <si>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</si>
  <si>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</si>
  <si>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</si>
  <si>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</si>
  <si>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</si>
  <si>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</si>
  <si>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</si>
  <si>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</si>
  <si>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</si>
  <si>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</si>
  <si>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</si>
  <si>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</si>
  <si>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</si>
  <si>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</si>
  <si>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</si>
  <si>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</si>
  <si>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</si>
  <si>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</si>
  <si>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</si>
  <si>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</si>
  <si>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</si>
  <si>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</si>
  <si>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</si>
  <si>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</si>
  <si>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</si>
  <si>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</si>
  <si>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</si>
  <si>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</si>
  <si>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</si>
  <si>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</si>
  <si>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</si>
  <si>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</si>
  <si>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</si>
  <si>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</si>
  <si>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</si>
  <si>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</si>
  <si>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</si>
  <si>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</si>
  <si>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</si>
  <si>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</si>
  <si>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</si>
  <si>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</si>
  <si>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</si>
  <si>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</si>
  <si>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</si>
  <si>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</si>
  <si>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</si>
  <si>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</si>
  <si>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</si>
  <si>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</si>
  <si>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</si>
  <si>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</si>
  <si>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</si>
  <si>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</si>
  <si>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</si>
  <si>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</si>
  <si>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</si>
  <si>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</si>
  <si>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</si>
  <si>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0509</t>
  </si>
  <si>
    <t>0510</t>
  </si>
  <si>
    <t>0511</t>
  </si>
  <si>
    <t>0512</t>
  </si>
  <si>
    <t>0513</t>
  </si>
  <si>
    <t>0514</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</si>
  <si>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</si>
  <si>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</si>
  <si>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</si>
  <si>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</si>
  <si>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</si>
  <si>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</si>
  <si>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</si>
  <si>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</si>
  <si>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</si>
  <si>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</si>
  <si>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</si>
  <si>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</si>
  <si>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</si>
  <si>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</si>
  <si>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</si>
  <si>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</si>
  <si>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</si>
  <si>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</si>
  <si>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</si>
  <si>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</si>
  <si>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</si>
  <si>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0536</t>
  </si>
  <si>
    <t>0537</t>
  </si>
  <si>
    <t>0538</t>
  </si>
  <si>
    <t>0539</t>
  </si>
  <si>
    <t>0540</t>
  </si>
  <si>
    <t>0541</t>
  </si>
  <si>
    <t>0542</t>
  </si>
  <si>
    <t>0543</t>
  </si>
  <si>
    <t>0544</t>
  </si>
  <si>
    <t>0545</t>
  </si>
  <si>
    <t>0546</t>
  </si>
  <si>
    <t>0547</t>
  </si>
  <si>
    <t>0548</t>
  </si>
  <si>
    <t>0549</t>
  </si>
  <si>
    <t>0550</t>
  </si>
  <si>
    <t>0551</t>
  </si>
  <si>
    <t>0552</t>
  </si>
  <si>
    <t>0553</t>
  </si>
  <si>
    <t>0554</t>
  </si>
  <si>
    <t>0555</t>
  </si>
  <si>
    <t>0556</t>
  </si>
  <si>
    <t>0557</t>
  </si>
  <si>
    <t>0558</t>
  </si>
  <si>
    <t>0559</t>
  </si>
  <si>
    <t>0560</t>
  </si>
  <si>
    <t>0561</t>
  </si>
  <si>
    <t>0562</t>
  </si>
  <si>
    <t>0563</t>
  </si>
  <si>
    <t>0564</t>
  </si>
  <si>
    <t>0565</t>
  </si>
  <si>
    <t>0566</t>
  </si>
  <si>
    <t>0567</t>
  </si>
  <si>
    <t>0568</t>
  </si>
  <si>
    <t>0569</t>
  </si>
  <si>
    <t>0570</t>
  </si>
  <si>
    <t>0571</t>
  </si>
  <si>
    <t>0572</t>
  </si>
  <si>
    <t>0573</t>
  </si>
  <si>
    <t>0574</t>
  </si>
  <si>
    <t>0575</t>
  </si>
  <si>
    <t>0576</t>
  </si>
  <si>
    <t>0577</t>
  </si>
  <si>
    <t>0578</t>
  </si>
  <si>
    <t>0579</t>
  </si>
  <si>
    <t>0580</t>
  </si>
  <si>
    <t>0581</t>
  </si>
  <si>
    <t>0582</t>
  </si>
  <si>
    <t>0583</t>
  </si>
  <si>
    <t>0584</t>
  </si>
  <si>
    <t>0585</t>
  </si>
  <si>
    <t>0586</t>
  </si>
  <si>
    <t>0587</t>
  </si>
  <si>
    <t>0588</t>
  </si>
  <si>
    <t>0589</t>
  </si>
  <si>
    <t>0590</t>
  </si>
  <si>
    <t>0591</t>
  </si>
  <si>
    <t>0592</t>
  </si>
  <si>
    <t>0593</t>
  </si>
  <si>
    <t>0594</t>
  </si>
  <si>
    <t>0595</t>
  </si>
  <si>
    <t>0596</t>
  </si>
  <si>
    <t>0597</t>
  </si>
  <si>
    <t>0598</t>
  </si>
  <si>
    <t>0599</t>
  </si>
  <si>
    <t>0600</t>
  </si>
  <si>
    <t>0601</t>
  </si>
  <si>
    <t>0602</t>
  </si>
  <si>
    <t>0603</t>
  </si>
  <si>
    <t>0604</t>
  </si>
  <si>
    <t>0605</t>
  </si>
  <si>
    <t>0606</t>
  </si>
  <si>
    <t>0607</t>
  </si>
  <si>
    <t>0608</t>
  </si>
  <si>
    <t>0609</t>
  </si>
  <si>
    <t>0610</t>
  </si>
  <si>
    <t>0611</t>
  </si>
  <si>
    <t>0612</t>
  </si>
  <si>
    <t>0613</t>
  </si>
  <si>
    <t>0614</t>
  </si>
  <si>
    <t>0615</t>
  </si>
  <si>
    <t>0616</t>
  </si>
  <si>
    <t>0617</t>
  </si>
  <si>
    <t>0618</t>
  </si>
  <si>
    <t>0619</t>
  </si>
  <si>
    <t>0620</t>
  </si>
  <si>
    <t>0621</t>
  </si>
  <si>
    <t>0622</t>
  </si>
  <si>
    <t>0623</t>
  </si>
  <si>
    <t>0624</t>
  </si>
  <si>
    <t>0625</t>
  </si>
  <si>
    <t>0626</t>
  </si>
  <si>
    <t>0627</t>
  </si>
  <si>
    <t>0628</t>
  </si>
  <si>
    <t>0629</t>
  </si>
  <si>
    <t>0630</t>
  </si>
  <si>
    <t>0631</t>
  </si>
  <si>
    <t>0632</t>
  </si>
  <si>
    <t>0633</t>
  </si>
  <si>
    <t>0634</t>
  </si>
  <si>
    <t>0635</t>
  </si>
  <si>
    <t>0636</t>
  </si>
  <si>
    <t>0637</t>
  </si>
  <si>
    <t>0638</t>
  </si>
  <si>
    <t>0639</t>
  </si>
  <si>
    <t>0640</t>
  </si>
  <si>
    <t>0641</t>
  </si>
  <si>
    <t>0642</t>
  </si>
  <si>
    <t>0643</t>
  </si>
  <si>
    <t>0644</t>
  </si>
  <si>
    <t>0645</t>
  </si>
  <si>
    <t>0646</t>
  </si>
  <si>
    <t>0647</t>
  </si>
  <si>
    <t>0648</t>
  </si>
  <si>
    <t>0649</t>
  </si>
  <si>
    <t>0650</t>
  </si>
  <si>
    <t>0651</t>
  </si>
  <si>
    <t>0652</t>
  </si>
  <si>
    <t>0653</t>
  </si>
  <si>
    <t>0654</t>
  </si>
  <si>
    <t>0655</t>
  </si>
  <si>
    <t>0656</t>
  </si>
  <si>
    <t>0657</t>
  </si>
  <si>
    <t>0658</t>
  </si>
  <si>
    <t>0659</t>
  </si>
  <si>
    <t>0660</t>
  </si>
  <si>
    <t>0661</t>
  </si>
  <si>
    <t>0662</t>
  </si>
  <si>
    <t>0663</t>
  </si>
  <si>
    <t>0664</t>
  </si>
  <si>
    <t>0665</t>
  </si>
  <si>
    <t>0666</t>
  </si>
  <si>
    <t>0667</t>
  </si>
  <si>
    <t>0668</t>
  </si>
  <si>
    <t>0669</t>
  </si>
  <si>
    <t>0670</t>
  </si>
  <si>
    <t>0671</t>
  </si>
  <si>
    <t>0672</t>
  </si>
  <si>
    <t>0673</t>
  </si>
  <si>
    <t>0674</t>
  </si>
  <si>
    <t>0675</t>
  </si>
  <si>
    <t>0676</t>
  </si>
  <si>
    <t>0677</t>
  </si>
  <si>
    <t>0678</t>
  </si>
  <si>
    <t>0679</t>
  </si>
  <si>
    <t>0680</t>
  </si>
  <si>
    <t>0681</t>
  </si>
  <si>
    <t>0682</t>
  </si>
  <si>
    <t>0683</t>
  </si>
  <si>
    <t>0684</t>
  </si>
  <si>
    <t>0685</t>
  </si>
  <si>
    <t>0686</t>
  </si>
  <si>
    <t>0687</t>
  </si>
  <si>
    <t>0688</t>
  </si>
  <si>
    <t>0689</t>
  </si>
  <si>
    <t>0690</t>
  </si>
  <si>
    <t>0691</t>
  </si>
  <si>
    <t>0692</t>
  </si>
  <si>
    <t>0693</t>
  </si>
  <si>
    <t>0694</t>
  </si>
  <si>
    <t>0695</t>
  </si>
  <si>
    <t>0696</t>
  </si>
  <si>
    <t>0697</t>
  </si>
  <si>
    <t>0698</t>
  </si>
  <si>
    <t>0699</t>
  </si>
  <si>
    <t>0700</t>
  </si>
  <si>
    <t>0701</t>
  </si>
  <si>
    <t>0702</t>
  </si>
  <si>
    <t>0703</t>
  </si>
  <si>
    <t>0704</t>
  </si>
  <si>
    <t>0705</t>
  </si>
  <si>
    <t>0706</t>
  </si>
  <si>
    <t>0707</t>
  </si>
  <si>
    <t>0708</t>
  </si>
  <si>
    <t>0709</t>
  </si>
  <si>
    <t>0710</t>
  </si>
  <si>
    <t>0711</t>
  </si>
  <si>
    <t>0712</t>
  </si>
  <si>
    <t>0713</t>
  </si>
  <si>
    <t>0714</t>
  </si>
  <si>
    <t>0715</t>
  </si>
  <si>
    <t>0716</t>
  </si>
  <si>
    <t>0717</t>
  </si>
  <si>
    <t>0718</t>
  </si>
  <si>
    <t>0719</t>
  </si>
  <si>
    <t>0720</t>
  </si>
  <si>
    <t>0721</t>
  </si>
  <si>
    <t>0722</t>
  </si>
  <si>
    <t>0723</t>
  </si>
  <si>
    <t>0724</t>
  </si>
  <si>
    <t>0725</t>
  </si>
  <si>
    <t>0726</t>
  </si>
  <si>
    <t>0727</t>
  </si>
  <si>
    <t>0728</t>
  </si>
  <si>
    <t>0729</t>
  </si>
  <si>
    <t>0730</t>
  </si>
  <si>
    <t>0731</t>
  </si>
  <si>
    <t>0732</t>
  </si>
  <si>
    <t>0733</t>
  </si>
  <si>
    <t>0734</t>
  </si>
  <si>
    <t>0735</t>
  </si>
  <si>
    <t>0736</t>
  </si>
  <si>
    <t>0737</t>
  </si>
  <si>
    <t>0738</t>
  </si>
  <si>
    <t>0739</t>
  </si>
  <si>
    <t>0740</t>
  </si>
  <si>
    <t>0741</t>
  </si>
  <si>
    <t>0742</t>
  </si>
  <si>
    <t>0743</t>
  </si>
  <si>
    <t>0744</t>
  </si>
  <si>
    <t>0745</t>
  </si>
  <si>
    <t>0746</t>
  </si>
  <si>
    <t>0747</t>
  </si>
  <si>
    <t>0748</t>
  </si>
  <si>
    <t>0749</t>
  </si>
  <si>
    <t>0750</t>
  </si>
  <si>
    <t>0751</t>
  </si>
  <si>
    <t>0752</t>
  </si>
  <si>
    <t>0753</t>
  </si>
  <si>
    <t>0754</t>
  </si>
  <si>
    <t>0755</t>
  </si>
  <si>
    <t>0756</t>
  </si>
  <si>
    <t>0757</t>
  </si>
  <si>
    <t>0758</t>
  </si>
  <si>
    <t>0759</t>
  </si>
  <si>
    <t>0760</t>
  </si>
  <si>
    <t>0761</t>
  </si>
  <si>
    <t>0762</t>
  </si>
  <si>
    <t>0763</t>
  </si>
  <si>
    <t>0764</t>
  </si>
  <si>
    <t>0765</t>
  </si>
  <si>
    <t>0766</t>
  </si>
  <si>
    <t>0767</t>
  </si>
  <si>
    <t>0768</t>
  </si>
  <si>
    <t>0769</t>
  </si>
  <si>
    <t>0770</t>
  </si>
  <si>
    <t>0771</t>
  </si>
  <si>
    <t>0772</t>
  </si>
  <si>
    <t>0773</t>
  </si>
  <si>
    <t>0774</t>
  </si>
  <si>
    <t>0775</t>
  </si>
  <si>
    <t>0776</t>
  </si>
  <si>
    <t>0777</t>
  </si>
  <si>
    <t>0778</t>
  </si>
  <si>
    <t>0779</t>
  </si>
  <si>
    <t>0780</t>
  </si>
  <si>
    <t>0781</t>
  </si>
  <si>
    <t>0782</t>
  </si>
  <si>
    <t>0783</t>
  </si>
  <si>
    <t>0784</t>
  </si>
  <si>
    <t>0785</t>
  </si>
  <si>
    <t>0786</t>
  </si>
  <si>
    <t>0787</t>
  </si>
  <si>
    <t>0788</t>
  </si>
  <si>
    <t>0789</t>
  </si>
  <si>
    <t>0790</t>
  </si>
  <si>
    <t>0791</t>
  </si>
  <si>
    <t>0792</t>
  </si>
  <si>
    <t>0793</t>
  </si>
  <si>
    <t>0794</t>
  </si>
  <si>
    <t>0795</t>
  </si>
  <si>
    <t>0796</t>
  </si>
  <si>
    <t>0797</t>
  </si>
  <si>
    <t>0798</t>
  </si>
  <si>
    <t>0799</t>
  </si>
  <si>
    <t>0800</t>
  </si>
  <si>
    <t>0801</t>
  </si>
  <si>
    <t>0802</t>
  </si>
  <si>
    <t>0803</t>
  </si>
  <si>
    <t>0804</t>
  </si>
  <si>
    <t>0805</t>
  </si>
  <si>
    <t>0806</t>
  </si>
  <si>
    <t>0807</t>
  </si>
  <si>
    <t>0808</t>
  </si>
  <si>
    <t>0809</t>
  </si>
  <si>
    <t>0810</t>
  </si>
  <si>
    <t>0811</t>
  </si>
  <si>
    <t>0812</t>
  </si>
  <si>
    <t>0813</t>
  </si>
  <si>
    <t>0814</t>
  </si>
  <si>
    <t>0815</t>
  </si>
  <si>
    <t>0816</t>
  </si>
  <si>
    <t>0817</t>
  </si>
  <si>
    <t>0818</t>
  </si>
  <si>
    <t>0819</t>
  </si>
  <si>
    <t>0820</t>
  </si>
  <si>
    <t>0821</t>
  </si>
  <si>
    <t>0822</t>
  </si>
  <si>
    <t>0823</t>
  </si>
  <si>
    <t>0824</t>
  </si>
  <si>
    <t>0825</t>
  </si>
  <si>
    <t>0826</t>
  </si>
  <si>
    <t>0827</t>
  </si>
  <si>
    <t>0828</t>
  </si>
  <si>
    <t>0829</t>
  </si>
  <si>
    <t>0830</t>
  </si>
  <si>
    <t>0831</t>
  </si>
  <si>
    <t>0832</t>
  </si>
  <si>
    <t>0833</t>
  </si>
  <si>
    <t>0834</t>
  </si>
  <si>
    <t>0835</t>
  </si>
  <si>
    <t>0836</t>
  </si>
  <si>
    <t>0837</t>
  </si>
  <si>
    <t>0838</t>
  </si>
  <si>
    <t>0839</t>
  </si>
  <si>
    <t>0840</t>
  </si>
  <si>
    <t>0841</t>
  </si>
  <si>
    <t>0842</t>
  </si>
  <si>
    <t>0843</t>
  </si>
  <si>
    <t>0844</t>
  </si>
  <si>
    <t>0845</t>
  </si>
  <si>
    <t>0846</t>
  </si>
  <si>
    <t>0847</t>
  </si>
  <si>
    <t>0848</t>
  </si>
  <si>
    <t>0849</t>
  </si>
  <si>
    <t>0850</t>
  </si>
  <si>
    <t>0851</t>
  </si>
  <si>
    <t>0852</t>
  </si>
  <si>
    <t>0853</t>
  </si>
  <si>
    <t>0854</t>
  </si>
  <si>
    <t>0855</t>
  </si>
  <si>
    <t>0856</t>
  </si>
  <si>
    <t>0857</t>
  </si>
  <si>
    <t>0858</t>
  </si>
  <si>
    <t>0859</t>
  </si>
  <si>
    <t>0860</t>
  </si>
  <si>
    <t>0861</t>
  </si>
  <si>
    <t>0862</t>
  </si>
  <si>
    <t>0863</t>
  </si>
  <si>
    <t>0864</t>
  </si>
  <si>
    <t>0865</t>
  </si>
  <si>
    <t>0866</t>
  </si>
  <si>
    <t>0867</t>
  </si>
  <si>
    <t>0868</t>
  </si>
  <si>
    <t>0869</t>
  </si>
  <si>
    <t>0870</t>
  </si>
  <si>
    <t>0871</t>
  </si>
  <si>
    <t>0872</t>
  </si>
  <si>
    <t>0873</t>
  </si>
  <si>
    <t>0874</t>
  </si>
  <si>
    <t>0875</t>
  </si>
  <si>
    <t>0876</t>
  </si>
  <si>
    <t>0877</t>
  </si>
  <si>
    <t>0878</t>
  </si>
  <si>
    <t>0879</t>
  </si>
  <si>
    <t>0880</t>
  </si>
  <si>
    <t>0881</t>
  </si>
  <si>
    <t>0882</t>
  </si>
  <si>
    <t>0883</t>
  </si>
  <si>
    <t>0884</t>
  </si>
  <si>
    <t>0885</t>
  </si>
  <si>
    <t>0886</t>
  </si>
  <si>
    <t>0887</t>
  </si>
  <si>
    <t>0888</t>
  </si>
  <si>
    <t>0889</t>
  </si>
  <si>
    <t>0890</t>
  </si>
  <si>
    <t>0891</t>
  </si>
  <si>
    <t>0892</t>
  </si>
  <si>
    <t>0893</t>
  </si>
  <si>
    <t>0894</t>
  </si>
  <si>
    <t>0895</t>
  </si>
  <si>
    <t>0896</t>
  </si>
  <si>
    <t>0897</t>
  </si>
  <si>
    <t>0898</t>
  </si>
  <si>
    <t>0899</t>
  </si>
  <si>
    <t>0900</t>
  </si>
  <si>
    <t>0901</t>
  </si>
  <si>
    <t>0902</t>
  </si>
  <si>
    <t>0903</t>
  </si>
  <si>
    <t>0904</t>
  </si>
  <si>
    <t>0905</t>
  </si>
  <si>
    <t>0906</t>
  </si>
  <si>
    <t>0907</t>
  </si>
  <si>
    <t>0908</t>
  </si>
  <si>
    <t>0909</t>
  </si>
  <si>
    <t>0910</t>
  </si>
  <si>
    <t>0911</t>
  </si>
  <si>
    <t>0912</t>
  </si>
  <si>
    <t>0913</t>
  </si>
  <si>
    <t>0914</t>
  </si>
  <si>
    <t>0915</t>
  </si>
  <si>
    <t>0916</t>
  </si>
  <si>
    <t>0917</t>
  </si>
  <si>
    <t>0918</t>
  </si>
  <si>
    <t>0919</t>
  </si>
  <si>
    <t>0920</t>
  </si>
  <si>
    <t>0921</t>
  </si>
  <si>
    <t>0922</t>
  </si>
  <si>
    <t>0923</t>
  </si>
  <si>
    <t>0924</t>
  </si>
  <si>
    <t>0925</t>
  </si>
  <si>
    <t>0926</t>
  </si>
  <si>
    <t>0927</t>
  </si>
  <si>
    <t>0928</t>
  </si>
  <si>
    <t>0929</t>
  </si>
  <si>
    <t>0930</t>
  </si>
  <si>
    <t>0931</t>
  </si>
  <si>
    <t>0932</t>
  </si>
  <si>
    <t>0933</t>
  </si>
  <si>
    <t>0934</t>
  </si>
  <si>
    <t>0935</t>
  </si>
  <si>
    <t>0936</t>
  </si>
  <si>
    <t>0937</t>
  </si>
  <si>
    <t>0938</t>
  </si>
  <si>
    <t>0939</t>
  </si>
  <si>
    <t>0940</t>
  </si>
  <si>
    <t>0941</t>
  </si>
  <si>
    <t>0942</t>
  </si>
  <si>
    <t>0943</t>
  </si>
  <si>
    <t>0944</t>
  </si>
  <si>
    <t>0945</t>
  </si>
  <si>
    <t>0946</t>
  </si>
  <si>
    <t>0947</t>
  </si>
  <si>
    <t>0948</t>
  </si>
  <si>
    <t>0949</t>
  </si>
  <si>
    <t>0950</t>
  </si>
  <si>
    <t>0951</t>
  </si>
  <si>
    <t>0952</t>
  </si>
  <si>
    <t>0953</t>
  </si>
  <si>
    <t>0954</t>
  </si>
  <si>
    <t>0955</t>
  </si>
  <si>
    <t>0956</t>
  </si>
  <si>
    <t>0957</t>
  </si>
  <si>
    <t>0958</t>
  </si>
  <si>
    <t>0959</t>
  </si>
  <si>
    <t>0960</t>
  </si>
  <si>
    <t>0961</t>
  </si>
  <si>
    <t>0962</t>
  </si>
  <si>
    <t>0963</t>
  </si>
  <si>
    <t>0964</t>
  </si>
  <si>
    <t>0965</t>
  </si>
  <si>
    <t>0966</t>
  </si>
  <si>
    <t>0967</t>
  </si>
  <si>
    <t>0968</t>
  </si>
  <si>
    <t>0969</t>
  </si>
  <si>
    <t>0970</t>
  </si>
  <si>
    <t>0971</t>
  </si>
  <si>
    <t>0972</t>
  </si>
  <si>
    <t>0973</t>
  </si>
  <si>
    <t>0974</t>
  </si>
  <si>
    <t>0975</t>
  </si>
  <si>
    <t>0976</t>
  </si>
  <si>
    <t>0977</t>
  </si>
  <si>
    <t>0978</t>
  </si>
  <si>
    <t>0979</t>
  </si>
  <si>
    <t>0980</t>
  </si>
  <si>
    <t>0981</t>
  </si>
  <si>
    <t>0982</t>
  </si>
  <si>
    <t>0983</t>
  </si>
  <si>
    <t>0984</t>
  </si>
  <si>
    <t>0985</t>
  </si>
  <si>
    <t>0986</t>
  </si>
  <si>
    <t>0987</t>
  </si>
  <si>
    <t>0988</t>
  </si>
  <si>
    <t>0989</t>
  </si>
  <si>
    <t>0990</t>
  </si>
  <si>
    <t>0991</t>
  </si>
  <si>
    <t>0992</t>
  </si>
  <si>
    <t>0993</t>
  </si>
  <si>
    <t>0994</t>
  </si>
  <si>
    <t>0995</t>
  </si>
  <si>
    <t>0996</t>
  </si>
  <si>
    <t>0997</t>
  </si>
  <si>
    <t>0998</t>
  </si>
  <si>
    <t>0999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</si>
  <si>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</si>
  <si>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</si>
  <si>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</si>
  <si>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</si>
  <si>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</si>
  <si>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</si>
  <si>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</si>
  <si>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</si>
  <si>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</si>
  <si>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</si>
  <si>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</si>
  <si>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</si>
  <si>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</si>
  <si>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</si>
  <si>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</si>
  <si>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</si>
  <si>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</si>
  <si>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</si>
  <si>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</si>
  <si>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</si>
  <si>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</si>
  <si>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</si>
  <si>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</si>
  <si>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</si>
  <si>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</si>
  <si>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</si>
  <si>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</si>
  <si>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</si>
  <si>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</si>
  <si>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</si>
  <si>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</si>
  <si>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</si>
  <si>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</si>
  <si>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</si>
  <si>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</si>
  <si>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</si>
  <si>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</si>
  <si>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</si>
  <si>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</si>
  <si>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</si>
  <si>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</si>
  <si>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</si>
  <si>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</si>
  <si>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</si>
  <si>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</si>
  <si>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</si>
  <si>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</si>
  <si>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</si>
  <si>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</si>
  <si>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</si>
  <si>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</si>
  <si>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</si>
  <si>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</si>
  <si>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</si>
  <si>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</si>
  <si>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</si>
  <si>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</si>
  <si>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</si>
  <si>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</si>
  <si>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</si>
  <si>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</si>
  <si>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</si>
  <si>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</si>
  <si>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</si>
  <si>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</si>
  <si>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</si>
  <si>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</si>
  <si>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</si>
  <si>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</si>
  <si>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</si>
  <si>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</si>
  <si>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</si>
  <si>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</si>
  <si>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</si>
  <si>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</si>
  <si>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</si>
  <si>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</si>
  <si>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</si>
  <si>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</si>
  <si>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</si>
  <si>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</si>
  <si>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</si>
  <si>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</si>
  <si>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</si>
  <si>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</si>
  <si>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</si>
  <si>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</si>
  <si>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</si>
  <si>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</si>
  <si>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</si>
  <si>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</si>
  <si>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</si>
  <si>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</si>
  <si>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</si>
  <si>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</si>
  <si>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</si>
  <si>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</si>
  <si>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</si>
  <si>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</si>
  <si>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</si>
  <si>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</si>
  <si>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</si>
  <si>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</si>
  <si>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</si>
  <si>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</si>
  <si>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</si>
  <si>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</si>
  <si>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</si>
  <si>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</si>
  <si>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</si>
  <si>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</si>
  <si>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</si>
  <si>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</si>
  <si>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</si>
  <si>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</si>
  <si>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</si>
  <si>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</si>
  <si>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</si>
  <si>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</si>
  <si>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</si>
  <si>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</si>
  <si>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</si>
  <si>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</si>
  <si>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</si>
  <si>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</si>
  <si>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</si>
  <si>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</si>
  <si>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</si>
  <si>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</si>
  <si>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</si>
  <si>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</si>
  <si>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</si>
  <si>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</si>
  <si>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</si>
  <si>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</si>
  <si>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</si>
  <si>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</si>
  <si>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</si>
  <si>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</si>
  <si>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</si>
  <si>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</si>
  <si>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</si>
  <si>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</si>
  <si>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</si>
  <si>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</si>
  <si>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</si>
  <si>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</si>
  <si>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</si>
  <si>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</si>
  <si>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</si>
  <si>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</si>
  <si>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</si>
  <si>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</si>
  <si>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</si>
  <si>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</si>
  <si>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</si>
  <si>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</si>
  <si>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</si>
  <si>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</si>
  <si>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</si>
  <si>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</si>
  <si>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</si>
  <si>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</si>
  <si>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</si>
  <si>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</si>
  <si>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</si>
  <si>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</si>
  <si>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</si>
  <si>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</si>
  <si>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</si>
  <si>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</si>
  <si>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</si>
  <si>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</si>
  <si>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</si>
  <si>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</si>
  <si>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</si>
  <si>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</si>
  <si>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</si>
  <si>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</si>
  <si>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</si>
  <si>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</si>
  <si>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</si>
  <si>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</si>
  <si>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</si>
  <si>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</si>
  <si>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</si>
  <si>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</si>
  <si>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</si>
  <si>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</si>
  <si>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</si>
  <si>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</si>
  <si>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</si>
  <si>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</si>
  <si>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</si>
  <si>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</si>
  <si>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</si>
  <si>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</si>
  <si>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</si>
  <si>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</si>
  <si>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</si>
  <si>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</si>
  <si>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</si>
  <si>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</si>
  <si>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</si>
  <si>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</si>
  <si>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</si>
  <si>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</si>
  <si>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</si>
  <si>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</si>
  <si>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</si>
  <si>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</si>
  <si>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</si>
  <si>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</si>
  <si>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</si>
  <si>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</si>
  <si>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</si>
  <si>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</si>
  <si>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</si>
  <si>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</si>
  <si>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</si>
  <si>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</si>
  <si>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</si>
  <si>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</si>
  <si>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</si>
  <si>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</si>
  <si>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</si>
  <si>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</si>
  <si>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</si>
  <si>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</si>
  <si>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</si>
  <si>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</si>
  <si>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</si>
  <si>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</si>
  <si>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</si>
  <si>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</si>
  <si>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</si>
  <si>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</si>
  <si>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</si>
  <si>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</si>
  <si>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</si>
  <si>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</si>
  <si>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</si>
  <si>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</si>
  <si>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</si>
  <si>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</si>
  <si>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</si>
  <si>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</si>
  <si>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</si>
  <si>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</si>
  <si>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</si>
  <si>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</si>
  <si>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</si>
  <si>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</si>
  <si>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</si>
  <si>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</si>
  <si>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</si>
  <si>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</si>
  <si>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</si>
  <si>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</si>
  <si>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</si>
  <si>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</si>
  <si>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</si>
  <si>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</si>
  <si>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</si>
  <si>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</si>
  <si>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</si>
  <si>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</si>
  <si>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</si>
  <si>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</si>
  <si>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</si>
  <si>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</si>
  <si>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</si>
  <si>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</si>
  <si>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</si>
  <si>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</si>
  <si>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</si>
  <si>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</si>
  <si>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</si>
  <si>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</si>
  <si>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</si>
  <si>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</si>
  <si>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</si>
  <si>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</si>
  <si>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</si>
  <si>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</si>
  <si>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</si>
  <si>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</si>
  <si>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</si>
  <si>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</si>
  <si>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</si>
  <si>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</si>
  <si>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</si>
  <si>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</si>
  <si>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</si>
  <si>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</si>
  <si>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</si>
  <si>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</si>
  <si>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</si>
  <si>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</si>
  <si>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</si>
  <si>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</si>
  <si>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</si>
  <si>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</si>
  <si>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</si>
  <si>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</si>
  <si>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</si>
  <si>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</si>
  <si>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</si>
  <si>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</si>
  <si>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</si>
  <si>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</si>
  <si>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</si>
  <si>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</si>
  <si>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</si>
  <si>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</si>
  <si>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</si>
  <si>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</si>
  <si>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</si>
  <si>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</si>
  <si>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</si>
  <si>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</si>
  <si>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</si>
  <si>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</si>
  <si>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</si>
  <si>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</si>
  <si>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</si>
  <si>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</si>
  <si>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</si>
  <si>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</si>
  <si>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</si>
  <si>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</si>
  <si>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</si>
  <si>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</si>
  <si>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</si>
  <si>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</si>
  <si>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</si>
  <si>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</si>
  <si>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</si>
  <si>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</si>
  <si>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</si>
  <si>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</si>
  <si>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</si>
  <si>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</si>
  <si>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</si>
  <si>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</si>
  <si>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</si>
  <si>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</si>
  <si>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</si>
  <si>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</si>
  <si>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</si>
  <si>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</si>
  <si>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</si>
  <si>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</si>
  <si>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</si>
  <si>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</si>
  <si>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</si>
  <si>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</si>
  <si>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</si>
  <si>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</si>
  <si>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</si>
  <si>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</si>
  <si>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</si>
  <si>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</si>
  <si>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</si>
  <si>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</si>
  <si>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</si>
  <si>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</si>
  <si>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</si>
  <si>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</si>
  <si>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</si>
  <si>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</si>
  <si>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</si>
  <si>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</si>
  <si>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</si>
  <si>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</si>
  <si>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</si>
  <si>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</si>
  <si>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</si>
  <si>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</si>
  <si>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</si>
  <si>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</si>
  <si>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</si>
  <si>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</si>
  <si>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</si>
  <si>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</si>
  <si>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</si>
  <si>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</si>
  <si>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</si>
  <si>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</si>
  <si>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</si>
  <si>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</si>
  <si>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</si>
  <si>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</si>
  <si>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</si>
  <si>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</si>
  <si>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</si>
  <si>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</si>
  <si>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</si>
  <si>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</si>
  <si>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</si>
  <si>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</si>
  <si>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</si>
  <si>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</si>
  <si>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</si>
  <si>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</si>
  <si>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</si>
  <si>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</si>
  <si>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</si>
  <si>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</si>
  <si>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</si>
  <si>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</si>
  <si>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</si>
  <si>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</si>
  <si>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</si>
  <si>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</si>
  <si>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</si>
  <si>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</si>
  <si>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</si>
  <si>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</si>
  <si>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</si>
  <si>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</si>
  <si>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</si>
  <si>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</si>
  <si>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</si>
  <si>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</si>
  <si>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</si>
  <si>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</si>
  <si>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</si>
  <si>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</si>
  <si>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</si>
  <si>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</si>
  <si>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</si>
  <si>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</si>
  <si>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</si>
  <si>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</si>
  <si>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</si>
  <si>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</si>
  <si>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</si>
  <si>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</si>
  <si>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</si>
  <si>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</si>
  <si>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</si>
  <si>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</si>
  <si>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</si>
  <si>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</si>
  <si>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</si>
  <si>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</si>
  <si>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</si>
  <si>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</si>
  <si>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</si>
  <si>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</si>
  <si>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</si>
  <si>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</si>
  <si>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</si>
  <si>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</si>
  <si>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</si>
  <si>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</si>
  <si>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</si>
  <si>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</si>
  <si>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</si>
  <si>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</si>
  <si>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</si>
  <si>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</si>
  <si>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</si>
  <si>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</si>
  <si>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</si>
  <si>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</si>
  <si>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</si>
  <si>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</si>
  <si>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</si>
  <si>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</si>
  <si>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</si>
  <si>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</si>
  <si>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</si>
  <si>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</si>
  <si>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</si>
  <si>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</si>
  <si>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</si>
  <si>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</si>
  <si>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</si>
  <si>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</si>
  <si>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</si>
  <si>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</si>
  <si>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</si>
  <si>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</si>
  <si>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</si>
  <si>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</si>
  <si>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</si>
  <si>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</si>
  <si>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</si>
  <si>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</si>
  <si>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</si>
  <si>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</si>
  <si>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</si>
  <si>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</si>
  <si>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</si>
  <si>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</si>
  <si>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</si>
  <si>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</si>
  <si>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</si>
  <si>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</si>
  <si>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</si>
  <si>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</si>
  <si>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</si>
  <si>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</si>
  <si>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</si>
  <si>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</si>
  <si>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</si>
  <si>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</si>
  <si>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</si>
  <si>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</si>
  <si>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</si>
  <si>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</si>
  <si>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</si>
  <si>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</si>
  <si>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</si>
  <si>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</si>
  <si>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</si>
  <si>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</si>
  <si>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</si>
  <si>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</si>
  <si>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</si>
  <si>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</si>
  <si>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</si>
  <si>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</si>
  <si>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</si>
  <si>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</si>
  <si>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</si>
  <si>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</si>
  <si>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</si>
  <si>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</si>
  <si>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</si>
  <si>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</si>
  <si>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</si>
  <si>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</si>
  <si>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</si>
  <si>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</si>
  <si>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</si>
  <si>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</si>
  <si>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</si>
  <si>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</si>
  <si>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</si>
  <si>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</si>
  <si>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</si>
  <si>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</si>
  <si>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</si>
  <si>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</si>
  <si>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</si>
  <si>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</si>
  <si>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</si>
  <si>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</si>
  <si>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</si>
  <si>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</si>
  <si>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</si>
  <si>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</si>
  <si>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</si>
  <si>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</si>
  <si>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</si>
  <si>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</si>
  <si>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</si>
  <si>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</si>
  <si>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</si>
  <si>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</si>
  <si>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</si>
  <si>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</si>
  <si>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</si>
  <si>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</si>
  <si>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</si>
  <si>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</si>
  <si>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</si>
  <si>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</si>
  <si>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</si>
  <si>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</si>
  <si>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</si>
  <si>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</si>
  <si>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</si>
  <si>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</si>
  <si>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</si>
  <si>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</si>
  <si>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</si>
  <si>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</si>
  <si>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</si>
  <si>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</si>
  <si>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</si>
  <si>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</si>
  <si>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</si>
  <si>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</si>
  <si>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</si>
  <si>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</si>
  <si>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</si>
  <si>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</si>
  <si>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</si>
  <si>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</si>
  <si>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</si>
  <si>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</si>
  <si>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</si>
  <si>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</si>
  <si>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</si>
  <si>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</si>
  <si>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</si>
  <si>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</si>
  <si>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</si>
  <si>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</si>
  <si>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</si>
  <si>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</si>
  <si>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</si>
  <si>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</si>
  <si>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</si>
  <si>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</si>
  <si>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</si>
  <si>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</si>
  <si>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</si>
  <si>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</si>
  <si>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</si>
  <si>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</si>
  <si>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</si>
  <si>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</si>
  <si>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</si>
  <si>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</si>
  <si>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</si>
  <si>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</si>
  <si>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</si>
  <si>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</si>
  <si>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</si>
  <si>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</si>
  <si>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</si>
  <si>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</si>
  <si>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</si>
  <si>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</si>
  <si>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</si>
  <si>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</si>
  <si>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</si>
  <si>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</si>
  <si>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</si>
  <si>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</si>
  <si>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</si>
  <si>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</si>
  <si>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</si>
  <si>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</si>
  <si>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</si>
  <si>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</si>
  <si>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</si>
  <si>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</si>
  <si>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</si>
  <si>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</si>
  <si>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</si>
  <si>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</si>
  <si>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</si>
  <si>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</si>
  <si>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</si>
  <si>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</si>
  <si>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</si>
  <si>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</si>
  <si>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</si>
  <si>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</si>
  <si>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</si>
  <si>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</si>
  <si>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</si>
  <si>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</si>
  <si>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</si>
  <si>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</si>
  <si>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</si>
  <si>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</si>
  <si>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</si>
  <si>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</si>
  <si>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</si>
  <si>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</si>
  <si>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</si>
  <si>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</si>
  <si>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</si>
  <si>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</si>
  <si>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</si>
  <si>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</si>
  <si>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</si>
  <si>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</si>
  <si>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</si>
  <si>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</si>
  <si>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</si>
  <si>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</si>
  <si>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</si>
  <si>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</si>
  <si>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</si>
  <si>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</si>
  <si>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</si>
  <si>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</si>
  <si>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</si>
  <si>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</si>
  <si>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</si>
  <si>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</si>
  <si>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</si>
  <si>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</si>
  <si>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</si>
  <si>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</si>
  <si>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</si>
  <si>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</si>
  <si>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</si>
  <si>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</si>
  <si>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</si>
  <si>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</si>
  <si>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</si>
  <si>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</si>
  <si>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</si>
  <si>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</si>
  <si>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</si>
  <si>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</si>
  <si>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</si>
  <si>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</si>
  <si>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</si>
  <si>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</si>
  <si>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</si>
  <si>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</si>
  <si>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</si>
  <si>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</si>
  <si>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</si>
  <si>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</si>
  <si>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</si>
  <si>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</si>
  <si>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</si>
  <si>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</si>
  <si>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</si>
  <si>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</si>
  <si>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</si>
  <si>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</si>
  <si>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</si>
  <si>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</si>
  <si>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</si>
  <si>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</si>
  <si>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</si>
  <si>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</si>
  <si>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</si>
  <si>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</si>
  <si>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</si>
  <si>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</si>
  <si>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</si>
  <si>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</si>
  <si>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</si>
  <si>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</si>
  <si>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</si>
  <si>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</si>
  <si>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</si>
  <si>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</si>
  <si>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</si>
  <si>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</si>
  <si>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</si>
  <si>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</si>
  <si>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</si>
  <si>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</si>
  <si>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</si>
  <si>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</si>
  <si>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</si>
  <si>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</si>
  <si>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</si>
  <si>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</si>
  <si>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</si>
  <si>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</si>
  <si>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</si>
  <si>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</si>
  <si>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</si>
  <si>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</si>
  <si>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</si>
  <si>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</si>
  <si>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</si>
  <si>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</si>
  <si>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</si>
  <si>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</si>
  <si>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</si>
  <si>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</si>
  <si>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</si>
  <si>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</si>
  <si>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</si>
  <si>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</si>
  <si>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</si>
  <si>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</si>
  <si>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</si>
  <si>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</si>
  <si>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</si>
  <si>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</si>
  <si>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</si>
  <si>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</si>
  <si>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</si>
  <si>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</si>
  <si>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</si>
  <si>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</si>
  <si>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</si>
  <si>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</si>
  <si>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</si>
  <si>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</si>
  <si>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</si>
  <si>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</si>
  <si>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</si>
  <si>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</si>
  <si>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</si>
  <si>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</si>
  <si>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</si>
  <si>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</si>
  <si>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</si>
  <si>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</si>
  <si>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</si>
  <si>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</si>
  <si>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</si>
  <si>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</si>
  <si>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</si>
  <si>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</si>
  <si>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</si>
  <si>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</si>
  <si>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</si>
  <si>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</si>
  <si>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</si>
  <si>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</si>
  <si>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</si>
  <si>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</si>
  <si>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</si>
  <si>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</si>
  <si>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</si>
  <si>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</si>
  <si>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</si>
  <si>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</si>
  <si>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</si>
  <si>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</si>
  <si>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</si>
  <si>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</si>
  <si>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</si>
  <si>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</si>
  <si>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</si>
  <si>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</si>
  <si>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</si>
  <si>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</si>
  <si>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</si>
  <si>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</si>
  <si>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</si>
  <si>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</si>
  <si>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</si>
  <si>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</si>
  <si>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</si>
  <si>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</si>
  <si>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</si>
  <si>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</si>
  <si>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</si>
  <si>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</si>
  <si>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</si>
  <si>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</si>
  <si>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</si>
  <si>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</si>
  <si>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</si>
  <si>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</si>
  <si>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</si>
  <si>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</si>
  <si>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</si>
  <si>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</si>
  <si>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</si>
  <si>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</si>
  <si>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</si>
  <si>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</si>
  <si>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</si>
  <si>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</si>
  <si>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</si>
  <si>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</si>
  <si>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</si>
  <si>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</si>
  <si>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</si>
  <si>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</si>
  <si>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</si>
  <si>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</si>
  <si>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</si>
  <si>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</si>
  <si>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</si>
  <si>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</si>
  <si>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</si>
  <si>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</si>
  <si>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</si>
  <si>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</si>
  <si>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</si>
  <si>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</si>
  <si>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</si>
  <si>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</si>
  <si>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</si>
  <si>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</si>
  <si>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</si>
  <si>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</si>
  <si>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</si>
  <si>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</si>
  <si>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</si>
  <si>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</si>
  <si>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</si>
  <si>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</si>
  <si>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</si>
  <si>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</si>
  <si>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</si>
  <si>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</si>
  <si>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</si>
  <si>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</si>
  <si>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</si>
  <si>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</si>
  <si>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</si>
  <si>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</si>
  <si>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</si>
  <si>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</si>
  <si>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</si>
  <si>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</si>
  <si>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</si>
  <si>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</si>
  <si>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</si>
  <si>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</si>
  <si>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</si>
  <si>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Sekretaris Universitas</t>
  </si>
  <si>
    <t>Juni 2021</t>
  </si>
  <si>
    <t>0092</t>
  </si>
  <si>
    <t>SINERGI</t>
  </si>
  <si>
    <t>-</t>
  </si>
  <si>
    <t>SUMBER</t>
  </si>
  <si>
    <t>MEDIA</t>
  </si>
  <si>
    <t>F2</t>
  </si>
  <si>
    <t>1535</t>
  </si>
  <si>
    <t>1797</t>
  </si>
  <si>
    <t>JUMLAH</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</si>
  <si>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</si>
  <si>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</si>
  <si>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</si>
  <si>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</si>
  <si>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</si>
  <si>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</si>
  <si>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</si>
  <si>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</si>
  <si>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</si>
  <si>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</si>
  <si>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</si>
  <si>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</si>
  <si>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</si>
  <si>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</si>
  <si>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</si>
  <si>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</si>
  <si>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</si>
  <si>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</si>
  <si>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</si>
  <si>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</si>
  <si>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</si>
  <si>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</si>
  <si>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</si>
  <si>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</si>
  <si>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</si>
  <si>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</si>
  <si>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</si>
  <si>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</si>
  <si>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</si>
  <si>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</si>
  <si>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</si>
  <si>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</si>
  <si>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</si>
  <si>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</si>
  <si>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</si>
  <si>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</si>
  <si>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</si>
  <si>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</si>
  <si>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</si>
  <si>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</si>
  <si>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</si>
  <si>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</si>
  <si>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</si>
  <si>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</si>
  <si>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</si>
  <si>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</si>
  <si>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</si>
  <si>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</si>
  <si>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</si>
  <si>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</si>
  <si>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</si>
  <si>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</si>
  <si>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</si>
  <si>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</si>
  <si>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</si>
  <si>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</si>
  <si>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</si>
  <si>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</si>
  <si>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</si>
  <si>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</si>
  <si>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</si>
  <si>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</si>
  <si>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</si>
  <si>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</si>
  <si>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</si>
  <si>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</si>
  <si>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</si>
  <si>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</si>
  <si>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</si>
  <si>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</si>
  <si>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</si>
  <si>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</si>
  <si>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</si>
  <si>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</si>
  <si>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</si>
  <si>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</si>
  <si>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</si>
  <si>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</si>
  <si>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</si>
  <si>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</si>
  <si>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</si>
  <si>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</si>
  <si>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</si>
  <si>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</si>
  <si>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</si>
  <si>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</si>
  <si>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</si>
  <si>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</si>
  <si>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</si>
  <si>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</si>
  <si>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</si>
  <si>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</si>
  <si>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</si>
  <si>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</si>
  <si>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F13</t>
  </si>
  <si>
    <t>F14</t>
  </si>
  <si>
    <t>F15</t>
  </si>
  <si>
    <t>F16</t>
  </si>
  <si>
    <t>F17</t>
  </si>
  <si>
    <t>F18</t>
  </si>
  <si>
    <t>F19</t>
  </si>
  <si>
    <t>F20</t>
  </si>
  <si>
    <t>F21</t>
  </si>
  <si>
    <t>SINDE</t>
  </si>
  <si>
    <t>EMAIL</t>
  </si>
  <si>
    <t>WA</t>
  </si>
  <si>
    <t>FISIK</t>
  </si>
  <si>
    <t>Pusat Pendidikan Hukum Direktorat Hukum TNI AD</t>
  </si>
  <si>
    <t>31 Desember 2024</t>
  </si>
  <si>
    <t>Cut</t>
  </si>
  <si>
    <t>Mohon Diri Masa Penugasan Sebagai Danpusdikkum Ditkumad</t>
  </si>
  <si>
    <t>DAFTAR SURAT MASUK 
UNIVERSITAS PENDIDIKAN INDONESIA
TAHUN 2025</t>
  </si>
  <si>
    <t>GRAFIK SURAT MASUK UNIVERSITAS PENDIDIKAN INDONESIA TAHUN 2025</t>
  </si>
  <si>
    <t>REKAP SURAT MASUK UNIVERSITAS PENDIDIKAN INDONESIA TAHUN 2025</t>
  </si>
  <si>
    <t>Januari 2025</t>
  </si>
  <si>
    <t>2 Januari 2025</t>
  </si>
  <si>
    <t>3 Januari 2025</t>
  </si>
  <si>
    <t>Februari 2025</t>
  </si>
  <si>
    <t>Maret 2025</t>
  </si>
  <si>
    <t>April 2025</t>
  </si>
  <si>
    <t>8 Januari 2025</t>
  </si>
  <si>
    <t>Mei 2025</t>
  </si>
  <si>
    <t>9 Januari 2025</t>
  </si>
  <si>
    <t>10 Januari 2025</t>
  </si>
  <si>
    <t>Juli 2025</t>
  </si>
  <si>
    <t>Agustus 2025</t>
  </si>
  <si>
    <t>September 2025</t>
  </si>
  <si>
    <t>15 Januari 2025</t>
  </si>
  <si>
    <t>Oktober 2025</t>
  </si>
  <si>
    <t>16 Januari 2025</t>
  </si>
  <si>
    <t>November 2025</t>
  </si>
  <si>
    <t>17 Januari 2025</t>
  </si>
  <si>
    <t>Desember 2025</t>
  </si>
  <si>
    <t>22 Januari 2025</t>
  </si>
  <si>
    <t>23 Januari 2025</t>
  </si>
  <si>
    <t>24 Januari 2025</t>
  </si>
  <si>
    <t>30 Januari 2025</t>
  </si>
  <si>
    <t>31 Januari 2025</t>
  </si>
  <si>
    <t>5 Februari 2025</t>
  </si>
  <si>
    <t>6 Februari 2025</t>
  </si>
  <si>
    <t>7 Februari 2025</t>
  </si>
  <si>
    <t>12 Februari 2025</t>
  </si>
  <si>
    <t>13 Februari 2025</t>
  </si>
  <si>
    <t>19 Februari 2025</t>
  </si>
  <si>
    <t>20 Februari 2025</t>
  </si>
  <si>
    <t>21 Februari 2025</t>
  </si>
  <si>
    <t>26 Februari 2025</t>
  </si>
  <si>
    <t>27 Februari 2025</t>
  </si>
  <si>
    <t>28 Februari 2025</t>
  </si>
  <si>
    <t>1 Maret 2025</t>
  </si>
  <si>
    <t>4 Maret 2025</t>
  </si>
  <si>
    <t>5 Maret 2025</t>
  </si>
  <si>
    <t>6 Maret 2025</t>
  </si>
  <si>
    <t>7 Maret 2025</t>
  </si>
  <si>
    <t>13 Maret 2025</t>
  </si>
  <si>
    <t>14 Maret 2025</t>
  </si>
  <si>
    <t>18 Maret 2025</t>
  </si>
  <si>
    <t>19 Maret 2025</t>
  </si>
  <si>
    <t>20 Maret 2025</t>
  </si>
  <si>
    <t>21 Maret 2025</t>
  </si>
  <si>
    <t>22 Maret 2025</t>
  </si>
  <si>
    <t>25 Maret 2025</t>
  </si>
  <si>
    <t>26 Maret 2025</t>
  </si>
  <si>
    <t>27 Maret 2025</t>
  </si>
  <si>
    <t>1 April 2025</t>
  </si>
  <si>
    <t>16 April 2025</t>
  </si>
  <si>
    <t>17 April 2025</t>
  </si>
  <si>
    <t>22 April 2025</t>
  </si>
  <si>
    <t>23 April 2025</t>
  </si>
  <si>
    <t>2 Mei 2025</t>
  </si>
  <si>
    <t>3 Mei 2025</t>
  </si>
  <si>
    <t>6 Mei 2025</t>
  </si>
  <si>
    <t>7 Mei 2025</t>
  </si>
  <si>
    <t>8 Mei 2025</t>
  </si>
  <si>
    <t>13 Mei 2025</t>
  </si>
  <si>
    <t>14 Mei 2025</t>
  </si>
  <si>
    <t>15 Mei 2025</t>
  </si>
  <si>
    <t>16 Mei 2025</t>
  </si>
  <si>
    <t>17 Mei 2025</t>
  </si>
  <si>
    <t>20 Mei 2025</t>
  </si>
  <si>
    <t>21 Mei 2025</t>
  </si>
  <si>
    <t>22 Mei 2025</t>
  </si>
  <si>
    <t>27 Mei 2025</t>
  </si>
  <si>
    <t>28 Mei 2025</t>
  </si>
  <si>
    <t>29 Mei 2025</t>
  </si>
  <si>
    <t>3 Juni 2025</t>
  </si>
  <si>
    <t>4 Juni 2025</t>
  </si>
  <si>
    <t>5 Juni 2025</t>
  </si>
  <si>
    <t>7 Juni 2025</t>
  </si>
  <si>
    <t>10 Juni 2025</t>
  </si>
  <si>
    <t>11 Juni 2025</t>
  </si>
  <si>
    <t>12 Juni 2025</t>
  </si>
  <si>
    <t>13 Juni 2025</t>
  </si>
  <si>
    <t>14 Juni 2025</t>
  </si>
  <si>
    <t>19 Juni 2025</t>
  </si>
  <si>
    <t>20 Juni 2025</t>
  </si>
  <si>
    <t>24 Juni 2025</t>
  </si>
  <si>
    <t>25 Juni 2025</t>
  </si>
  <si>
    <t>26 Juni 2025</t>
  </si>
  <si>
    <t>27 Juni 2025</t>
  </si>
  <si>
    <t>28 Juni 2025</t>
  </si>
  <si>
    <t>1 Juli 2025</t>
  </si>
  <si>
    <t>2 Juli 2025</t>
  </si>
  <si>
    <t>3 Juli 2025</t>
  </si>
  <si>
    <t>4 Juli 2025</t>
  </si>
  <si>
    <t>8 Juli 2025</t>
  </si>
  <si>
    <t>9 Juli 2025</t>
  </si>
  <si>
    <t>10 Juli 2025</t>
  </si>
  <si>
    <t>11 Juli 2025</t>
  </si>
  <si>
    <t>15 Juli 2025</t>
  </si>
  <si>
    <t>16 Juli 2025</t>
  </si>
  <si>
    <t>17 Juli 2025</t>
  </si>
  <si>
    <t>18 Juli 2025</t>
  </si>
  <si>
    <t>22 Juli 2025</t>
  </si>
  <si>
    <t>23 Juli 2025</t>
  </si>
  <si>
    <t>24 Juli 2025</t>
  </si>
  <si>
    <t>25 Juli 2025</t>
  </si>
  <si>
    <t>26 Juli 2025</t>
  </si>
  <si>
    <t>29 Juli 2025</t>
  </si>
  <si>
    <t>30 Juli 2025</t>
  </si>
  <si>
    <t>31 Juli 2025</t>
  </si>
  <si>
    <t>1 Agustus 2025</t>
  </si>
  <si>
    <t>2 Agustus 2025</t>
  </si>
  <si>
    <t>5 Agustus 2025</t>
  </si>
  <si>
    <t>6 Agustus 2025</t>
  </si>
  <si>
    <t>7 Agustus 2025</t>
  </si>
  <si>
    <t>8 Agustus 2025</t>
  </si>
  <si>
    <t>9 Agustus 2025</t>
  </si>
  <si>
    <t>12 Agustus 2025</t>
  </si>
  <si>
    <t>13 Agustus 2025</t>
  </si>
  <si>
    <t>14 Agustus 2025</t>
  </si>
  <si>
    <t>15 Agustus 2025</t>
  </si>
  <si>
    <t>16 Agustus 2025</t>
  </si>
  <si>
    <t>19 Agustus 2025</t>
  </si>
  <si>
    <t>20 Agustus 2025</t>
  </si>
  <si>
    <t>21 Agustus 2025</t>
  </si>
  <si>
    <t>22 Agustus 2025</t>
  </si>
  <si>
    <t>26 Agustus 2025</t>
  </si>
  <si>
    <t>27 Agustus 2025</t>
  </si>
  <si>
    <t>28 Agustus 2025</t>
  </si>
  <si>
    <t>29 Agustus 2025</t>
  </si>
  <si>
    <t>2 September 2025</t>
  </si>
  <si>
    <t>3 September 2025</t>
  </si>
  <si>
    <t>4 September 2025</t>
  </si>
  <si>
    <t>5 September 2025</t>
  </si>
  <si>
    <t>9 September 2025</t>
  </si>
  <si>
    <t>10 September 2025</t>
  </si>
  <si>
    <t>11 September 2025</t>
  </si>
  <si>
    <t>12 September 2025</t>
  </si>
  <si>
    <t>13 September 2025</t>
  </si>
  <si>
    <t>17 September 2025</t>
  </si>
  <si>
    <t>18 September 2025</t>
  </si>
  <si>
    <t>19 September 2025</t>
  </si>
  <si>
    <t>1 Oktober 2025</t>
  </si>
  <si>
    <t>2 Oktober 2025</t>
  </si>
  <si>
    <t>3 Oktober 2025</t>
  </si>
  <si>
    <t>7 Oktober 2025</t>
  </si>
  <si>
    <t>8 Oktober 2025</t>
  </si>
  <si>
    <t>9 Oktober 2025</t>
  </si>
  <si>
    <t>10 Oktober 2025</t>
  </si>
  <si>
    <t>14 Oktober 2025</t>
  </si>
  <si>
    <t>15 Oktober 2025</t>
  </si>
  <si>
    <t>16 Oktober 2025</t>
  </si>
  <si>
    <t>17 Oktober 2025</t>
  </si>
  <si>
    <t>21 Oktober 2025</t>
  </si>
  <si>
    <t>22 Oktober 2025</t>
  </si>
  <si>
    <t>23 Oktober 2025</t>
  </si>
  <si>
    <t>24 Oktober 2025</t>
  </si>
  <si>
    <t>28 Oktober 2025</t>
  </si>
  <si>
    <t>29 Oktober 2025</t>
  </si>
  <si>
    <t>30 Oktober 2025</t>
  </si>
  <si>
    <t>31 Oktober 2025</t>
  </si>
  <si>
    <t>4 November 2025</t>
  </si>
  <si>
    <t>5 November 2025</t>
  </si>
  <si>
    <t>6 November 2025</t>
  </si>
  <si>
    <t>7 November 2025</t>
  </si>
  <si>
    <t>11 November 2025</t>
  </si>
  <si>
    <t>12 November 2025</t>
  </si>
  <si>
    <t>13 November 2025</t>
  </si>
  <si>
    <t>14 November 2025</t>
  </si>
  <si>
    <t>18 November 2025</t>
  </si>
  <si>
    <t>19 November 2025</t>
  </si>
  <si>
    <t>20 November 2025</t>
  </si>
  <si>
    <t>21 November 2025</t>
  </si>
  <si>
    <t>25 November 2025</t>
  </si>
  <si>
    <t>26 November 2025</t>
  </si>
  <si>
    <t>28 November 2025</t>
  </si>
  <si>
    <t>2 Desember 2025</t>
  </si>
  <si>
    <t>3 Desember 2025</t>
  </si>
  <si>
    <t>4 Desember 2025</t>
  </si>
  <si>
    <t>5 Desember 2025</t>
  </si>
  <si>
    <t>9 Desember 2025</t>
  </si>
  <si>
    <t>10 Desember 2025</t>
  </si>
  <si>
    <t>11 Desember 2025</t>
  </si>
  <si>
    <t>12 Desember 2025</t>
  </si>
  <si>
    <t>16 Desember 2025</t>
  </si>
  <si>
    <t>17 Desember 2025</t>
  </si>
  <si>
    <t>18 Desember 2025</t>
  </si>
  <si>
    <t>19 Desember 2025</t>
  </si>
  <si>
    <t>23 Desember 2025</t>
  </si>
  <si>
    <t>24 Desember 2025</t>
  </si>
  <si>
    <t>30 Desember 2025</t>
  </si>
  <si>
    <t>31 Desember 2025</t>
  </si>
  <si>
    <t>6 Januari 2025</t>
  </si>
  <si>
    <t>7 Januari 2025</t>
  </si>
  <si>
    <t>13 Januari 2025</t>
  </si>
  <si>
    <t>14 Januari 2025</t>
  </si>
  <si>
    <t>20 Januari 2025</t>
  </si>
  <si>
    <t>21 Januari 2025</t>
  </si>
  <si>
    <t>LAPORAN SURAT MASUK TAHUN 2025</t>
  </si>
  <si>
    <t>8770/E1/TI.03.00/2024</t>
  </si>
  <si>
    <t xml:space="preserve">Sistem Penilaian Maturitas Pengelolaan PDDikti </t>
  </si>
  <si>
    <t>25 Desember 2024</t>
  </si>
  <si>
    <t>Sinergi Langsung</t>
  </si>
  <si>
    <t>2 Januari 2025 10.00</t>
  </si>
  <si>
    <t>Plt. Sekretaris Ditjen Dikti Ristek</t>
  </si>
  <si>
    <t>19 Desember 2024</t>
  </si>
  <si>
    <t>S-313/PB.02/2024</t>
  </si>
  <si>
    <t>Otoritas Jasa Keuangan</t>
  </si>
  <si>
    <t>Diseminasi dan Survei Booklet Perbankan Indonesia Tahun 2024 (Berkas Terlampir)</t>
  </si>
  <si>
    <t>Protokol Bumi Siliwangi</t>
  </si>
  <si>
    <t>22.21/579-PROBUMSIL/I-V/2024</t>
  </si>
  <si>
    <t>29 Desember 2024</t>
  </si>
  <si>
    <t>Permohonan Bantuan Dana Rangkaian Candradimuka Tingkat Dasar Protokol Bumi Siliwangi UPI Angkatan XVIII</t>
  </si>
  <si>
    <t>WR PK</t>
  </si>
  <si>
    <t>Lembaga Penelitian dan Pengkajian Intelektual Mahasiswa (LEPPIM)</t>
  </si>
  <si>
    <t>010/C-SPm/Pan. SeminarPPK-UKM.LEPPIM.UPI/I/2025</t>
  </si>
  <si>
    <t>Permohonan Bantuan Dana Seminar PPK Ormawa UKM LEPPIM UPI 2025</t>
  </si>
  <si>
    <t>4 Januari 2025</t>
  </si>
  <si>
    <t>Permohonan Mutasi a.n. Dr. Herman Syafri, M.Pd</t>
  </si>
  <si>
    <t>Dr. Herman Syafri, M.Pd</t>
  </si>
  <si>
    <t>PSF/1/6151</t>
  </si>
  <si>
    <t>18 Desember 2024</t>
  </si>
  <si>
    <t>Surat Pemberitahuan Perubahan Perjanjian Kerjasama dan/atau Akad Wakalah tentang Program Pensiun Iuran Pasti (PPIP)</t>
  </si>
  <si>
    <t>PT Bank Negara Indonesia (Persero) Tbk</t>
  </si>
  <si>
    <t>Kasespim Lemdiklat Polri</t>
  </si>
  <si>
    <t>Undangan Upacara Pembukaan Pendidikan Sespimti Polri Dikreg Ke-34 dan Sespimmen Polri Dikreg Ke-65 T.A. 2025. Tanggal 15 Januari 2025 pukul 09.00 di Gedung Utaryo Sespim Lemdiklat Polri</t>
  </si>
  <si>
    <t>6 Januari 2025 14.00</t>
  </si>
  <si>
    <t>Plt. Sekretaris Direktorat Jenderal Pendidikan Tinggi, Riset, dan Teknologi</t>
  </si>
  <si>
    <t>0011/E1/PR.06.01/2025</t>
  </si>
  <si>
    <t>5 Januari 2025</t>
  </si>
  <si>
    <t>Laporan Penggunaan Insentif Indikator Kinerja Utama (IKU) Tahun Anggaran 2024</t>
  </si>
  <si>
    <t>Permohonan Partisipasi Dan Dukungan Pada Eurasia Higher Education Summit, 8 – 10 April 2025, Istanbul Congress Center &amp; Lutfi Kirdar &amp; Istanbul Hilton Taksim, Istanbul, Turkey.</t>
  </si>
  <si>
    <t>PT. Solindo Duta Praga</t>
  </si>
  <si>
    <t>001/SP/SDP/I/2025</t>
  </si>
  <si>
    <t>Universitas Singaperbangsa Karawang</t>
  </si>
  <si>
    <t>Perpanjangan Ke Satu Seleksi Terbuka Jabatan Pimpinan Tinggi Pratama di Lingkungan Universitas Singaperbangsa Karawang</t>
  </si>
  <si>
    <t>27 Desember 2024</t>
  </si>
  <si>
    <t>6932/UN64/KP/2024</t>
  </si>
  <si>
    <t xml:space="preserve"> Lembaga Bimbingan Belajar Sony Sugema College Karawang</t>
  </si>
  <si>
    <t>005/SSCKRW/I/2025</t>
  </si>
  <si>
    <t>Permohonan Izin Kegiatan Kunjungan Kampus UPI Bandung. Tanggal 25 Januari 2025</t>
  </si>
  <si>
    <t>WR KSPSDM</t>
  </si>
  <si>
    <t>011/Pan-Pel/Dies-32/2025</t>
  </si>
  <si>
    <t xml:space="preserve">Undangan Harmoni Ekshibisi Tenis Meja dan Tenis Lapangan. Tanggal 11-12 Januari 2025 </t>
  </si>
  <si>
    <t>Universitas Pendidikan Ganesha (UNDIKSHA)</t>
  </si>
  <si>
    <t>S-62/UN2.R/HMI.05.02/2025</t>
  </si>
  <si>
    <t>Universitas Indonesia</t>
  </si>
  <si>
    <t>Permohonan Memberikan Video Ucapan Selamat Dies Natalis Ke-75 Tahun Universitas Indonesia</t>
  </si>
  <si>
    <t>153/UN6.C/TU.00/2025</t>
  </si>
  <si>
    <t>Permohonan Rencana Kegiatan dan Anggaran Kerja Sama</t>
  </si>
  <si>
    <t>Fakultas Kedokteran Unpad</t>
  </si>
  <si>
    <t>TEMBUSAN</t>
  </si>
  <si>
    <t>MKKS SMK Swasta Kab Malang</t>
  </si>
  <si>
    <t>052/MKKS-SMKS.KAB-MLG/D-18/I/2025</t>
  </si>
  <si>
    <t>Permohonan kunjungan MKKS SMK Swasta Kab Malang Jatim. Tanggal 22 Januari 2025</t>
  </si>
  <si>
    <t>Kepala Biro Manajemen Barang Milik Negara dan Pengadaan BRIN</t>
  </si>
  <si>
    <t xml:space="preserve">B-6921/II.2.4/PL.02.01/12/2024 </t>
  </si>
  <si>
    <t>Pemeriksaan Fisik BMN dalam rangka Pemindahtanganan dengan Cara Hibah</t>
  </si>
  <si>
    <t>4 Desember 2024</t>
  </si>
  <si>
    <t xml:space="preserve">BP.01.01/H/7033/2024 </t>
  </si>
  <si>
    <t>Kepala Badan Kebijakan Pembangunan Kesehatan Kemenkes</t>
  </si>
  <si>
    <t>Permohonan Daftar Pakar</t>
  </si>
  <si>
    <t>8 November 2024</t>
  </si>
  <si>
    <t>29 November 2024</t>
  </si>
  <si>
    <t>27/AND-P.BCE/XI/2024</t>
  </si>
  <si>
    <t>PT. Antar Dua Niaga</t>
  </si>
  <si>
    <t>Pameran Perguruan Tinggi Bekasi Campus Expo 2025</t>
  </si>
  <si>
    <t>0074/G/KP.04.03/2025</t>
  </si>
  <si>
    <t>Kewajiban Penyampaian LHKPN Tahun 2024</t>
  </si>
  <si>
    <t>Inspektur Jenderal Kemendikbudristek</t>
  </si>
  <si>
    <t>7 Januari 2025 15.30</t>
  </si>
  <si>
    <t>7 Januari 2025 14.00</t>
  </si>
  <si>
    <t>0274/A.A2/KU.03.02/2025</t>
  </si>
  <si>
    <t>Sekretaris Jenderal Kemendikbudristek</t>
  </si>
  <si>
    <t>Langkah-langkah dan Kebijakan Penyusunan Laporan Keuangan Kemendikbudristek Tahun 2024</t>
  </si>
  <si>
    <t>Hima Pendidikan IPS</t>
  </si>
  <si>
    <t>137/SPM/B/B6/BEM-HIMAPIPS/XI/2024</t>
  </si>
  <si>
    <t>Permohonan Bantuan Dana Pengabdian Pada Masyarakat (P2M)</t>
  </si>
  <si>
    <t>Nushritina Bayani</t>
  </si>
  <si>
    <t>Permohonan Bantuan Dana Kegiatan Lomba (Final Lomba Essay Nasional Mandalika Essay Competition 6 "MEC 6"</t>
  </si>
  <si>
    <t>26 November 2024</t>
  </si>
  <si>
    <t>UKM Keluarga Mahasiswa Katolik (KMK)</t>
  </si>
  <si>
    <t>140/B/SPm/Pan.NAT/KMKUPI/I/2025</t>
  </si>
  <si>
    <t>Permohonan Peminjaman Tempat (Perayaan Natal). Tanggal 17-18 Januari 2025</t>
  </si>
  <si>
    <t>421.3/134/SMAN.1CP/Cadisdik Wil.III/2024</t>
  </si>
  <si>
    <t>SMA Negeri 1 Cikarang Pusat</t>
  </si>
  <si>
    <t xml:space="preserve"> Revisi Permohonan Izin Kunjungan Universitas. Menjadi Tanggal 21 Mei 2025</t>
  </si>
  <si>
    <t>8 Januari 2025 15.00</t>
  </si>
  <si>
    <t>18/PM.01.02/020203/2025</t>
  </si>
  <si>
    <t>PT INTI (Persero)</t>
  </si>
  <si>
    <t>Permohonan Audiensi Pengenalan Produk dan Solusi INTI</t>
  </si>
  <si>
    <t>001/SPp/DIV-Kegiatan/HIMAMUSIK/I/2025</t>
  </si>
  <si>
    <t>Permohonan Peminjaman Tempat Amphiteater</t>
  </si>
  <si>
    <t>Hima Pendidikan Seni Musik FPSD</t>
  </si>
  <si>
    <t>Invitation to Participate in a Premier Education Exhibition &amp; Event International Universities General Assembly - 4-5 Feb</t>
  </si>
  <si>
    <t>Global University Network</t>
  </si>
  <si>
    <t>D/72/2266</t>
  </si>
  <si>
    <t>5 Desember 2024</t>
  </si>
  <si>
    <t>SMA Negeri 1 Parongpong</t>
  </si>
  <si>
    <t>Permohonan Izin Pemotretan Yearbook SMAN 1 Parongpong</t>
  </si>
  <si>
    <t>SMA MTA Surakarta</t>
  </si>
  <si>
    <t>421.4/463</t>
  </si>
  <si>
    <t>16 Desember 2024</t>
  </si>
  <si>
    <t>B-014/MA.09.3/PP.00.6/1/2025</t>
  </si>
  <si>
    <t>Madrasah Aliyah Negeri 3 Jakarta Pusat</t>
  </si>
  <si>
    <t>Permohonan Kunjungan Riset Study Lapangan dan Goes To Campus 2025. Tanggal 17 April 2025</t>
  </si>
  <si>
    <t>Permohonan Partisipasi SMA MTA SKA EDU EXPO 2025. Tanggal 11 Januari 2025</t>
  </si>
  <si>
    <t>23/UN1/PUSTRAL/PT/2025</t>
  </si>
  <si>
    <t>Pusat Studi Transportasi dan Logistik (Pustral) Universitas Gadjah Mada</t>
  </si>
  <si>
    <t>Undangan Peserta Diskusi Akademis dengan Tema “Rilis Survei Nasional Persepsi Publik Terhadap Penyelenggaraan Transportasi Pada Masa Libur Natal 2024 &amp; Tahun Baru 2025”. Tanggal 10 Januari 2025</t>
  </si>
  <si>
    <t>Akademi Sages</t>
  </si>
  <si>
    <t>070/SD-A.SAGES/G/I/2025</t>
  </si>
  <si>
    <t>Permohonan Ijin Kunjungan dan Kerjasama dengan Prodi Tata Boga Universitas Pendidikan Indonesia. Tanggal 13 Januari 2025</t>
  </si>
  <si>
    <t>Faculty of Quranic and Sunnah Studies Universiti Sains Islam</t>
  </si>
  <si>
    <t>Request for a visit to the the campus of universitas pendidikan indonesia, bandung. 24th February 2024</t>
  </si>
  <si>
    <t>9 Januari 2025 13.00</t>
  </si>
  <si>
    <t>009/B/SPD/B10/Pan.P2m/Bem.KEMA.FPMIPA.UPI.I/2025</t>
  </si>
  <si>
    <t>012/SU/Pan-MK/Lintar.UPI/I/2025</t>
  </si>
  <si>
    <t>011/SPH-C/Pan-MK/Lintar.UPI/I/2025</t>
  </si>
  <si>
    <t>KEMA FPMIPA</t>
  </si>
  <si>
    <t>Lingkar Indonesia Pintar (Lintar UPI) Periode 2024-2025</t>
  </si>
  <si>
    <t>Permohonan Bantuan Dana KIP-Kuliah Ngabdi Ka Lembur (Makin Kalem)</t>
  </si>
  <si>
    <t>Undangan Apel Pelepasan Panitia Kegiatan KIP-Kuliah Ngabdi Ka Lembur. Tanggal 12 Januari 2025 pukul 07.00 di Taman Bareti</t>
  </si>
  <si>
    <t>Undangan Upacara Pembukaan Pendidikan Sespimti Polri Dikreg Ke-34 dan Sespimmen Polri Dikreg Ke-65 T.A. 2025. Tanggal 15 Januari 2025 pukul 09.00 di Gedung Utaryo Sespim Lemdiklat Polri (Berkas)</t>
  </si>
  <si>
    <t>24/PL1.SI/AK.10.08/2025</t>
  </si>
  <si>
    <t>Permohonan Izin Survey dan Data untuk Tugas Akhir a.n. Isa Munajar dan Muhamad Reza Priantoni</t>
  </si>
  <si>
    <t>102/SPm/DIKLATSAR XXXIX/KSR PMI Unit UPI/XI/2024</t>
  </si>
  <si>
    <t>200/SOm/KSR PMI Unit UPI/X/2024</t>
  </si>
  <si>
    <t>31 Oktober 2024</t>
  </si>
  <si>
    <t>UKM KSR PMI Unit UPI</t>
  </si>
  <si>
    <t>7 November 2024</t>
  </si>
  <si>
    <t xml:space="preserve">Permohonan Tanda Tangan Piagam Penghargaan dan Sertifikat Kegiatan Pendidikan dan Pelatihan Dasar (DIKLATSAR) XXXIX </t>
  </si>
  <si>
    <t>Permohonan Tanda Tangan Piagam Penghargaan Kepengurusan KSR PMI Unit UPI Periode 2024</t>
  </si>
  <si>
    <t>Ketua Jurusan Teknik Sipil Politeknik Negeri Bandung (POLBAN)</t>
  </si>
  <si>
    <t>Komando Resimen Mahasiswa Mahawarman Batalyon XI/UPI</t>
  </si>
  <si>
    <t>B/002/DIKLATSARMIL/I/2025</t>
  </si>
  <si>
    <t>Undangan STAN Capital Market Fair Politeknik Keuangan Negara STAN 2025</t>
  </si>
  <si>
    <t>005/SCMF/SP/10/2024</t>
  </si>
  <si>
    <t>Kelompok Studi Pasar Modal (KSPM) PKN STAN</t>
  </si>
  <si>
    <t>Invitation to International Executive Seminar on Leadership in Scientific Journal Management 2025</t>
  </si>
  <si>
    <t>017/INV-Nobelium/I/2025</t>
  </si>
  <si>
    <t>24 Desember 2024</t>
  </si>
  <si>
    <t>Nobelium Asia</t>
  </si>
  <si>
    <t>Himpunan Mahasiswa Program Studi Akuntansi Unisnu Jepara</t>
  </si>
  <si>
    <t xml:space="preserve">0197/03/COUNTFAIR/HMPS-A/I/2025 </t>
  </si>
  <si>
    <t>Undangan Lomba Nasional Accounting Skill Competition 2025</t>
  </si>
  <si>
    <t>10 Januari 2025 16.00</t>
  </si>
  <si>
    <t>UKM Kompetitif UPI</t>
  </si>
  <si>
    <t>118/Spmh/UKM.KOMPETITIF.UPI.UN40/I/2025</t>
  </si>
  <si>
    <t>008/B/SPD/B6/Pan.PARAMPA/BEM.KEMA.FPMIPA.UPI/I/2025</t>
  </si>
  <si>
    <t>1 Januari 2025</t>
  </si>
  <si>
    <t>Permohonan Bantuan Dana PARAMPA FPMIPA UPI 2025</t>
  </si>
  <si>
    <t>Kejaksaan Negeri Kota Bandung</t>
  </si>
  <si>
    <t>B-41/M.2.10/Fd.1/01/2025</t>
  </si>
  <si>
    <t>Laporan Pengaduan / Informasi terkait Dugaan Tindak Pidana Korupsi Pemalsuan Dokumen Lelang Pembangunan Gedung Perkuliahan UPI Kampus Purwakarta Tahun 2024</t>
  </si>
  <si>
    <t>Permohonan Bantuan Dana Kegiatan Terakhir Diklat bertema One Time One Family</t>
  </si>
  <si>
    <t>115/Spmh/UKM.KOMPETITIF.UPI.UN40/I/2025</t>
  </si>
  <si>
    <t>Permohonan Peminjaman Bus &amp; Truk Universitas Serta BBM untuk Kegiatan Terakhir Diklat bertema One Time One Family. Tanggal 16-18 Januari 2025</t>
  </si>
  <si>
    <t>Permohonan Bantuan Dana Kegiatan Pra-Pendidikan dan Pendidikan Latihan Dasar Militer Resimen Mahasiswa Mahawarman Batalyon XI UPI/RP Tahun 2025</t>
  </si>
  <si>
    <t>006 /09-B</t>
  </si>
  <si>
    <t>Permohonan Audiensi Jalur PIN Japres Pramuka UPI. Tanggal 14 Januari 2025</t>
  </si>
  <si>
    <t>Kwartir Gerakan Pramuka Jawa Barat</t>
  </si>
  <si>
    <t>14 Januari 2025 14.00</t>
  </si>
  <si>
    <t>009.03/YIIAC/SMA/I/25-46</t>
  </si>
  <si>
    <t>Permohonan Kunjungan Siswa SMA Pesantren Darul Ikhlas Cikarang Selatan Bekasi ke UPI Tanggal 18 Februari 2025</t>
  </si>
  <si>
    <t>SMA Pesantren Darul Ikhlas</t>
  </si>
  <si>
    <t>13 Januari2025</t>
  </si>
  <si>
    <t>001/PAN/P3MD/BANDUNG/XII/2024</t>
  </si>
  <si>
    <t>15 Desember 2024</t>
  </si>
  <si>
    <t>Undangan-Bimtek Perpajakan Sehari - Terbaru Tahun 2024</t>
  </si>
  <si>
    <t>002/B-SPm/Pan.POS.KEMA.FPBS.2025/I/2025</t>
  </si>
  <si>
    <t>Permohonan Bantuan Dana Kegiatan Pekan Olah Raga dan Seni dan Hajat Sastra</t>
  </si>
  <si>
    <t>069/SPm/C/Geosac/BEMHMPGEO/I/2025</t>
  </si>
  <si>
    <t>Pusat Pengkajian dan Pengembangan Manajemen Daerah Kemdagri RI</t>
  </si>
  <si>
    <t>KEMA FPBS UPI</t>
  </si>
  <si>
    <t>HIMA Geografi FPIPS</t>
  </si>
  <si>
    <t>Permohonan Tanda Tangan Sertifikat Geosac (ASEAN Geography Smart Competition) 2025</t>
  </si>
  <si>
    <t>B-007/Rek/UIII/UM.02/1/2025</t>
  </si>
  <si>
    <t>Universitas Islam Internasional Indonesia</t>
  </si>
  <si>
    <t>Permohonan Kunjungan Benchmarking Tata Kelola Pengawasan Internal. Tanggal 23 Januari 2025</t>
  </si>
  <si>
    <t>15 Januari 2025 10.00</t>
  </si>
  <si>
    <t>Perhimpunan Mahasiswa Pecinta Alam Geografi (JANTERA)</t>
  </si>
  <si>
    <t>149/SOm/Bid1/DIKLATSAR-43/JANTERA/I/2025</t>
  </si>
  <si>
    <t>Permohonan Peminjaman Tempat Taman Bareti untuk Kegiatan Penutupan Pendidikan dan Latihan Dasar Jantera Ke-34</t>
  </si>
  <si>
    <t>121/SPmh/UKM.KOMPETITIF.UPI.UN40/I/2025</t>
  </si>
  <si>
    <t>Permohonan Peminjaman Bus &amp; Truk Universitas Serta BBM (Eshark Rok Cup Indonesia 2025 Round 1)</t>
  </si>
  <si>
    <t>119/SPmh/UKM.KOMPETITIF.UPI.UN40/I/2025</t>
  </si>
  <si>
    <t>Permohonan Bantuan Dana ((Eshark Rok Cup Indonesia 2025 Round 1))</t>
  </si>
  <si>
    <t>Dr. H. Tedi Setiadi, S.Pd., M.Pd.</t>
  </si>
  <si>
    <t>Institut Teknologi Bandung</t>
  </si>
  <si>
    <t>033/Pan.HMTL Mengabdi/Pmh/HMTL FPTI UPI/I/2025</t>
  </si>
  <si>
    <t>Permohonan Bantuan Dana HMTL Mengabdi</t>
  </si>
  <si>
    <t>Permohonan Mutasi Kerja (tanaga Fungsional "Staf Pengajar" di UPI Kampus Tasikmalaya) a.n. Dr. H. Tedi Setiadi, S.Pd., M.Pd.</t>
  </si>
  <si>
    <t>Undangan Pelantikan Rektor Institut Teknologi Bandung Periode 2025-2030. Tanggal 20 Januari 2025 di Aula Barat ITB</t>
  </si>
  <si>
    <t>HIMA Teknik Logistik FPTI</t>
  </si>
  <si>
    <t>02/A/FKPP UPI/I/2025</t>
  </si>
  <si>
    <t>Ketua FKPP UPI</t>
  </si>
  <si>
    <t>Ucapan selamat dan permohonan menjadi Penasehat FKPP UPI/IKAPEN UPI</t>
  </si>
  <si>
    <t>Dekan FIP</t>
  </si>
  <si>
    <t>Dekan FPIPS</t>
  </si>
  <si>
    <t>Direktur SPs</t>
  </si>
  <si>
    <t>Dekan FPBS</t>
  </si>
  <si>
    <t>Dekan FPMIPA</t>
  </si>
  <si>
    <t>Dekan FPTI</t>
  </si>
  <si>
    <t>Dekan FPOK</t>
  </si>
  <si>
    <t>Dekan FPEB</t>
  </si>
  <si>
    <t>Dekan FPSD</t>
  </si>
  <si>
    <t>Dekan FK</t>
  </si>
  <si>
    <t>16 Januari 2025 14.30</t>
  </si>
  <si>
    <t>22.21/938-PROBUMSIL/I-V/2025</t>
  </si>
  <si>
    <t>11 Januari 2025</t>
  </si>
  <si>
    <t>Permohonan Kesediaan Menjadi Pembina Upacara (Pelantikan Protokol Pratama dan Penutupan Candradimuka Tingkat Dasar Angkatan XVIII Protokol Bumi Siliwangi UPI). Tanggal 26 Januari 2025</t>
  </si>
  <si>
    <t>UKM Protokol Bumi Siliwangi</t>
  </si>
  <si>
    <t>0966/A1/PR.04.03/2025</t>
  </si>
  <si>
    <t>Pemberitahuan Penyampaian Laporan Kinerja Tahun 2024</t>
  </si>
  <si>
    <t>Kepala Biro Perencanaan Kemendikbudristek</t>
  </si>
  <si>
    <t>17 Januari 2025 10.00</t>
  </si>
  <si>
    <t xml:space="preserve">001/CX/OSMAN.1SKA/I/2025 </t>
  </si>
  <si>
    <t>Permohonan untuk Mengikuti Kegiatan Campus Expo 2025</t>
  </si>
  <si>
    <t>OSIS MAN 1 Surakarta</t>
  </si>
  <si>
    <t>59/UN58/LL/2025</t>
  </si>
  <si>
    <t>Universitas Siliwangi</t>
  </si>
  <si>
    <t>Permohonan Video dan Flayer Pengukuhan Guru Besar Universitas Siliwangi</t>
  </si>
  <si>
    <t>PT. Duniatex</t>
  </si>
  <si>
    <t>Penawaran Kerjasama</t>
  </si>
  <si>
    <t>Undangan International Circular Economy Pitch Competition 2025</t>
  </si>
  <si>
    <t>992/UN5.1.R3/KM.05.03/2025</t>
  </si>
  <si>
    <t>Universitas Sumatera Utara</t>
  </si>
  <si>
    <t>B-00871 /Dt.5.3/PA.04.06/01/2025</t>
  </si>
  <si>
    <t>Permohonan Partisipasi sebagai Responden Penelitian Kebijakan Pendidikan Tinggi</t>
  </si>
  <si>
    <t>Direktorat Pendidikan Tinggi dan Ilmu Pengetahuan dan Teknologi</t>
  </si>
  <si>
    <t>18/UN1/PUSTRAL/DL/2024</t>
  </si>
  <si>
    <t>Kepala Pusat Studi Transportasi dan Logistik Universitas Gadjah Mada</t>
  </si>
  <si>
    <t>Surat Penawaran dan Brosur Pelatihan Pusat Studi Transportasi dan Logistik, Pustral, UGM</t>
  </si>
  <si>
    <t>B-00017/Yangon/250117</t>
  </si>
  <si>
    <t>Kedutaan Besar Republik Indonesia di Yangon</t>
  </si>
  <si>
    <t>Laporan Kegiatan International Conference on Applied Research in Education (ICARE) 2025 di Nay Pyi Taw, Myanmar, 9-10 Januari 2025</t>
  </si>
  <si>
    <t>17 Januari 2025 13.00</t>
  </si>
  <si>
    <t>Kementrian Keuangan Republik Indonesia Direktorat Jenderal Pembendaharaan</t>
  </si>
  <si>
    <t>S-6/PB.1/2025</t>
  </si>
  <si>
    <t>Penyampaian Majalah Treasury Indonesia Volume 3 Tahun 2024</t>
  </si>
  <si>
    <t>Tjitjik Srie Tjahjandarie</t>
  </si>
  <si>
    <t>PT Ollanda Ridho Promosindo</t>
  </si>
  <si>
    <t>011 / PT - ORP / I / 2025</t>
  </si>
  <si>
    <t>Penawaran Pemasangan Spanduk Di JPO Tol Menyambut Libur Idul Fitri 2025</t>
  </si>
  <si>
    <t>Hima Sosiologi</t>
  </si>
  <si>
    <t>69/BEM.HMPS/DMB/Pan.SFCxSEF/SPm/I/2025</t>
  </si>
  <si>
    <t>UKM Studio 229</t>
  </si>
  <si>
    <t>03.005/UKM-STUDIO229/XII/2025</t>
  </si>
  <si>
    <t>Permohonan Bantuan Dana Residensi HIMASRA x STUDIO 229</t>
  </si>
  <si>
    <t>22.21/950-PROBUMSIL/I-V/2025</t>
  </si>
  <si>
    <t>Permohonan Peminjaman Barang untuk Kegiatan Rangkaian Acara: Candradimuka Ringkat Dasar Calon Anggota Protokol Bumi Siliwangi UPI Angkatan XVIII. Tanggal 20-22 Januari 2025</t>
  </si>
  <si>
    <t>Kepala KBUK</t>
  </si>
  <si>
    <t>Permohonan Peminjaman Tempat Amphiteater dan Gymnasium untuk Kegiatan SPORTSTALGIA (SFC X SEF 2025)</t>
  </si>
  <si>
    <t>Memorandum Akhir Jabatan Plt. Sekretaris Ditjen Dikti Ristek a.n. Tjitjik Srie Tjahjandarie</t>
  </si>
  <si>
    <t>KPT.EMI/100/10 (57)</t>
  </si>
  <si>
    <t>Request to Extgend Invitation to Universities in Indonesia to Participate I The ASEAN Universities Exhibition &amp; Forum (AEF2025), Kuala Lumpur Malaysia</t>
  </si>
  <si>
    <t>Education Malaysia Indonesia (EMI), Embassy of Malaysia, Jakarta</t>
  </si>
  <si>
    <t>WR RUKS</t>
  </si>
  <si>
    <t>17 Januari 2025 16.00</t>
  </si>
  <si>
    <t>Official Visit to Universitas Pendidikan Indonesia from January 21 to January 30, 2025.</t>
  </si>
  <si>
    <t>Tashkent State Universitv of Economics</t>
  </si>
  <si>
    <t>20 Januari 2025 09.00</t>
  </si>
  <si>
    <t>University of Darussalam Gontor (UNIDA)</t>
  </si>
  <si>
    <t>3122/UNIDA/R-n/VII/1446</t>
  </si>
  <si>
    <t>B/009/DIKLATSARMIL/I/2025</t>
  </si>
  <si>
    <t>B/007/DIKLATSARMIL/I/2025</t>
  </si>
  <si>
    <t>UKM Mahacita</t>
  </si>
  <si>
    <t>99/B/SPm/DIKLATSARXLIV/MC/UN.40/I/2025</t>
  </si>
  <si>
    <t>Permohonan Bantuan Dana Pendidikan dan Latihan Dasar XLIV Mahacita UPI</t>
  </si>
  <si>
    <t>Undangan Penutupan Pendidikan dan Latihan Dasar Militer Resimen Mahasiswa Mahawarman Batalyon XI UPI. Tanggal 26 Januari 2025</t>
  </si>
  <si>
    <t>Permohonan Menjadi Pemateri Mengenai "Peran Menwa di Kampus" pada Kegiatan Pendidikan dan Latihan Dasar Militer Resimen Mahasiswa Mahawarman Batalyon XI UPI. Tanggal 25 Januari 2025</t>
  </si>
  <si>
    <t>Pengiriman Kalender 2025 (Kalender Terlampir)</t>
  </si>
  <si>
    <t>Surat Permohonan Asesor BKD Semester Ganjil Tahun Akademik 2024/2025</t>
  </si>
  <si>
    <t>015/UNIBI/KP.00/IU/2025</t>
  </si>
  <si>
    <t>Universitas Informatika dan Bisnis Indonesia</t>
  </si>
  <si>
    <t>20 Januari 2025 16.00</t>
  </si>
  <si>
    <t>MWA Universitas Negeri Yogyakarta (UNY)</t>
  </si>
  <si>
    <t>Undangan Pelantikan Rektor Universitas Negeri Yogyakarta (UNY) Periode Tahun 2025-2030. Tanggal 24 Januari 2025 di Auditorium UNY</t>
  </si>
  <si>
    <t>21 Januari 2025 08.30</t>
  </si>
  <si>
    <t>TU.01.02/012/SMPN.12/I/2025</t>
  </si>
  <si>
    <t>SMP Negeri 12 Kota Bandung</t>
  </si>
  <si>
    <t>Permohonan Izin Peminjaman Tempat untuk pembuatan film pendek bermuatan pesan moral</t>
  </si>
  <si>
    <t>007/A/SPm/Eks.MPM.REMA.UPI/I/202</t>
  </si>
  <si>
    <t>19 Januari 2025</t>
  </si>
  <si>
    <t>27/54/Bd/Srt/B</t>
  </si>
  <si>
    <t>PT.Indobuana Autoraya</t>
  </si>
  <si>
    <t>012/Mkt-IBR/01/2025</t>
  </si>
  <si>
    <t>Pengajuan Open Table Motor Lisrik Indomobil Emotor</t>
  </si>
  <si>
    <t>Undangan Peluncuran Laporan Perekonomian Indonesia (LPI) Tahun 2024. Tanggal 22 Januari 2025</t>
  </si>
  <si>
    <t>Kepala Perwakilan Bank Indonesia Provinsi Jawa Barat</t>
  </si>
  <si>
    <t>MPM REMA UPI</t>
  </si>
  <si>
    <t>Permohonan Penandatanganan Sertifikat bagi Kepengurusan MPM REMA UPI 2024-2025</t>
  </si>
  <si>
    <t>0004/UN44/KP.05.02/2025</t>
  </si>
  <si>
    <t>Universitas Khairun</t>
  </si>
  <si>
    <t>Pengumuman Pendaftaran Bakal Calon Rektor Universitas Khairun Periode 2025-2029</t>
  </si>
  <si>
    <t>21 Januari 2025 16.30</t>
  </si>
  <si>
    <t>0306/G/KP.04.03/2025</t>
  </si>
  <si>
    <t xml:space="preserve"> Informasi Penyampaian Laporan Harta Kekayaan Aparatur Negara (LHKAN) Kemendikbudristek di Tahun 202</t>
  </si>
  <si>
    <t>Inspektur Jenderal Kemdikdasmen</t>
  </si>
  <si>
    <t>038/SPH/Pan-UPI KARATE CUP V/I/2025</t>
  </si>
  <si>
    <t>Permohonan Audiensi Kejuaraan UPI Karate Cup V 2025</t>
  </si>
  <si>
    <t>034/SPH/Pan-UPI KARATE CUP V/I/2025</t>
  </si>
  <si>
    <t>UKM Karate UPI</t>
  </si>
  <si>
    <t>Permohonan Bantuan Dana Kejuaraan UPI Karate Cup V 2025</t>
  </si>
  <si>
    <t>469/PR.04.01/PPEPD</t>
  </si>
  <si>
    <t>Kepala Badan Perencanaan Pembangunan Daerah Provinsi Jawa Barat</t>
  </si>
  <si>
    <t>Undangan acara Forum Konsultasi Publik 2026. Tanggal 23 Januari 2025</t>
  </si>
  <si>
    <t>22 Januari 2025 16.30</t>
  </si>
  <si>
    <t>89/09/PL33.500/TU/2025</t>
  </si>
  <si>
    <t>Senat Politeknik Negeri Madiun</t>
  </si>
  <si>
    <t>Pengumuman Pemilihan Direktur Politeknik Negeri Madiun</t>
  </si>
  <si>
    <t>23 Januari 2025 10.30</t>
  </si>
  <si>
    <t>Universitas Widyatama</t>
  </si>
  <si>
    <t>Survei Kepuasan Mitra Universitas Widyatama</t>
  </si>
  <si>
    <t xml:space="preserve">464/UN35.7/TU/2025 </t>
  </si>
  <si>
    <t>Permohonan Izin Penelitian mahasiswa Fakultas Ekonomi dan
Bisnis Universitas Negeri Padang  a.n. Anggi Saputra</t>
  </si>
  <si>
    <t>GMT Insitute</t>
  </si>
  <si>
    <t>Penawaran Kerjasama Pendidikan dan Pelatihan SDM</t>
  </si>
  <si>
    <t>65/SP-GMTInst//I/2025</t>
  </si>
  <si>
    <t>Fakultas Ekonomi dan Bisnis Universitas Negeri Padang</t>
  </si>
  <si>
    <t xml:space="preserve"> International Social Organisation for Promotion of Science and Sports "Sport, People and Health"</t>
  </si>
  <si>
    <t>12th Scientific Congress Invitation. in St. Petersburg (Russia) on 16-18 April, 2025</t>
  </si>
  <si>
    <t>SMA Negeri 2 Padang</t>
  </si>
  <si>
    <t>422.0131/SMA.02-PDG/I/2025</t>
  </si>
  <si>
    <t>Permohonan Izin Kunjungan Study Tour Ke UPI. Tanggal 7 Februari 2025</t>
  </si>
  <si>
    <t>ES.06/31/Litbang</t>
  </si>
  <si>
    <t>Sekretariat Daerah Kota Cimahi</t>
  </si>
  <si>
    <t>Undangan Forum Koordinasi dan Sinkronisasi Riset dan Inovasi Daerah Kota Cimahi. Tanggal 24 Januari 2025</t>
  </si>
  <si>
    <t>UKM Teater Lakon</t>
  </si>
  <si>
    <t>133/A/SPPB/RW/TeaterLakon/I/2025</t>
  </si>
  <si>
    <t>Vebi Dewi Supartini</t>
  </si>
  <si>
    <t>Permohonan Pemasangan Baliho Kegiatan Resital Waluya 2024</t>
  </si>
  <si>
    <t>Lamaran Kerja Dosen UPI a.n. Vebi Dewi Supartini</t>
  </si>
  <si>
    <t>07/SPM/Pan-Diksar/MAPACH/I/2025</t>
  </si>
  <si>
    <t>Paguyuban Putra Putri Pendidikan Provinsi Jawa Barat (PPPI JABAR)</t>
  </si>
  <si>
    <t>025/PPPI-JABAR/YPPDPI/XII/2024</t>
  </si>
  <si>
    <t>101/B/SPm/DIKLATSARXLIV/MC/UN.40/I/2025</t>
  </si>
  <si>
    <t>106/B/SUd/DIKLATSARXLIV/MC/UN.40/I/2025</t>
  </si>
  <si>
    <t>HIMA Civics Hukum (MAPACH) FPIPS</t>
  </si>
  <si>
    <t>Permohonan Peminjaman Tempat Halaman Isola UPI untuk Kegiatan Penutupan Diklatsar. Tanggal 1 Februari 2025</t>
  </si>
  <si>
    <t>Undangan kegiatan Medan Operasi Pendidikan dan Latihan Dasar XLIV Mahacita UPI. Tanggal 25 Januari 2025 pukul 16.00 di Gd. Amphiteater</t>
  </si>
  <si>
    <t>Permohonan Audiensi Finalis PPPI Jabar 2025. Tanggal 30 Januari 2025</t>
  </si>
  <si>
    <t>Permohonan Pembina Upacara Kegiatan Pendidikan dan Latihan Dasar XLIV Mahacita UPI. Tanggal 25 Januari 2025 pukul 16.00 di Gd. Amphiteater</t>
  </si>
  <si>
    <t>Universitas Katolik Parahyangan</t>
  </si>
  <si>
    <t>III/R/2025-01/0165-I</t>
  </si>
  <si>
    <t>Undangan Penghargaan "Cantyadarma" dan Pengukuhan Guru Besar Universitas Katolik Parahyangan. Tanggal 31 Januari 2025 di Ruang Auditorium Lt.2, Gedung Pusat Pembelajaran Arntz-Geise (PPAG) II</t>
  </si>
  <si>
    <t>23 Januari 2025 14.30</t>
  </si>
  <si>
    <t>Dewan Pimpinan Pusat Al-Ittihadiyah</t>
  </si>
  <si>
    <t>264/DPP-AI/P/Rakernas/I/2025</t>
  </si>
  <si>
    <t>Undangan Acara Tabligh Akbar Isra Mi'raj serta Pembukaan Milad 90 Tahun dan Rakernas Al-Ittihadiyah. Tanggal 27 Januari 2025 pukul 15.30 di Hotel Horison Bandung</t>
  </si>
  <si>
    <t>Dr. Heri Hermawan, M.Si</t>
  </si>
  <si>
    <t>Lamaran Menjadi Dosen UPI a.n. Dr. Heri Hermawan, M.Si</t>
  </si>
  <si>
    <t>Universitas Sebelas Maret (UNS)</t>
  </si>
  <si>
    <t>Undangan Eksklusif acara AppliedHE Xchange: UNS @ Bali, yang akan diselenggarakan pada tanggal 23 hingga 25 Februari 2025 di InterContinental Hotel Bali Resort</t>
  </si>
  <si>
    <t>24 Januari 2025 14.00</t>
  </si>
  <si>
    <t>Universitas Muhammadiyah Jakarta</t>
  </si>
  <si>
    <t>Undangan Pengukuhan Guru Besar Universitas Muhammadiyah Jakarta a.n. Prof. Dr. Taufiqurokhman, A.Ks., S.Sos., M.Si. dll (4 Orang) a.n. 6 Februari 2025 pukul 07.30 di Kota Tangerang Selatan</t>
  </si>
  <si>
    <t>24 Januari 2025 16.00</t>
  </si>
  <si>
    <t>OSIS SMA Bhakti Tunas Harapan Magelang</t>
  </si>
  <si>
    <t>OO3.089/OSIS-SMABTH.2/I/2025</t>
  </si>
  <si>
    <t>Pengantar Proposal Edufest 2025. Tanggal 21 Februari 2025</t>
  </si>
  <si>
    <t>247/M.A/KU.01.02/2025</t>
  </si>
  <si>
    <t>Tunjangan Kinerja Dosen</t>
  </si>
  <si>
    <t>Kementerian Pendidikan Tinggi, Sains, dan Teknologi</t>
  </si>
  <si>
    <t>28 Januari 2025</t>
  </si>
  <si>
    <t>S-16/LPDP/2025</t>
  </si>
  <si>
    <t>Penyampaian Informasi Pembukaan Pendaftaran Seleksi Beasiswa Lembaga Pengelola Dana Pendidikan Tahap 1 Tahun 2025</t>
  </si>
  <si>
    <t>30 Januari 2025 08.00</t>
  </si>
  <si>
    <t>30 Januari 2025 10.00</t>
  </si>
  <si>
    <t>Direktur Utama Lembaga LPDP</t>
  </si>
  <si>
    <t>NS – 082/I/REIRA</t>
  </si>
  <si>
    <t>Penawaran Akomodasi Perjalanan</t>
  </si>
  <si>
    <t>PT RBA Company Group</t>
  </si>
  <si>
    <t>68/SP-BD/DPXV/KMPR-UPI/I/2025</t>
  </si>
  <si>
    <t>27 Januari 2025</t>
  </si>
  <si>
    <t>13/SPM/Pan-Diksar/MAPACHI/I/2025</t>
  </si>
  <si>
    <t>UKM Kompor UPI</t>
  </si>
  <si>
    <t>Permohonan Pemakaian Arus Listrik untuk Kegiatan Penutupan Diklatsar. Tanggal 1 Februari 2025</t>
  </si>
  <si>
    <t>Permohonan Bantuan Dana Kegiatan Pelatihan Desain 3D dan Kerja Bangku Sebagai Upaya Mempersiapkan Kontes Robot Indonesia 2025</t>
  </si>
  <si>
    <t>03/SPm/H/PAN_ECOBIZ/BEM-KEMAFPEB/I/2025</t>
  </si>
  <si>
    <t>KEMA FPEB</t>
  </si>
  <si>
    <t>Permohonan Bantuan Dana Kegiatan EcoBiz Games Festival</t>
  </si>
  <si>
    <t>1243/UN40.A1.3/KM.07/2025</t>
  </si>
  <si>
    <t>Permohonan Bantuan Dana Kegiatan Mandalika Essay Competition</t>
  </si>
  <si>
    <t>WD III FIP</t>
  </si>
  <si>
    <t>31 Januari 2025 09.00</t>
  </si>
  <si>
    <t>004/TP/P/I/2025</t>
  </si>
  <si>
    <t>Tim Publikasi Momentum Pelantikan Walikota dan Wakil Walikota Bandung Periode 2025-2030</t>
  </si>
  <si>
    <t>Momentum Pelantikan Walikota dan Wakil Walikota Bandung Periode 2025-2030</t>
  </si>
  <si>
    <t>Lembaga Penggiat Literasi Nasional (Pelitnas)</t>
  </si>
  <si>
    <t>0126/PCSR/17/01/2025/UNV</t>
  </si>
  <si>
    <t>Permohonan Penggalangan Dana Universitas Peduli</t>
  </si>
  <si>
    <t>078/SPm/C/GEOSAC/BEMHMPGEO/I/2025</t>
  </si>
  <si>
    <t>HIMA Pendidikan Geografi FPIPS</t>
  </si>
  <si>
    <t>Undangan dan Permohonan Memberikan Sambutan Kegiatan ASEAN Geography Smart Competition (Geosac) 2025. Tanggal 12 Februari 2025 pukul 08.00 di Gedung BPU UPI</t>
  </si>
  <si>
    <t>AHU.AH.12.05.-82692 2025</t>
  </si>
  <si>
    <t>Direktur Jenderal Administrasi Hukum Umum Kemenkumham RI</t>
  </si>
  <si>
    <t>29 Januari 2025</t>
  </si>
  <si>
    <t>Permohonan Spesimen Tanda Tangan/Keabsahan Tanda Tangan dan Cap, Surat Permohonan dari Sdr./i: Putri Rizkiah</t>
  </si>
  <si>
    <t>31 Januari 2025 14.50</t>
  </si>
  <si>
    <t>Ref. № 477 dated 20.01.2025</t>
  </si>
  <si>
    <t>Director Trend and Training, France</t>
  </si>
  <si>
    <t>Invitation to the conference Digitalization of the educational process INDONESIA UNIVERSITY OF EDUCATION Director</t>
  </si>
  <si>
    <t xml:space="preserve">222/Eks/JBC/BEM/IBS/U/I/2025 </t>
  </si>
  <si>
    <t>Surat Undangan Jakarta Business Competition 2025</t>
  </si>
  <si>
    <t>Ketua Divisi Pendataan JBC 2025</t>
  </si>
  <si>
    <t>3 Februari 2025</t>
  </si>
  <si>
    <t>31 Januari 2025 10.00</t>
  </si>
  <si>
    <t>Tito</t>
  </si>
  <si>
    <t>Firman</t>
  </si>
  <si>
    <t>Dede</t>
  </si>
  <si>
    <t>Kinanti</t>
  </si>
  <si>
    <t>24 Januari 2025 10.00</t>
  </si>
  <si>
    <t>22 Januari 2025 10.00</t>
  </si>
  <si>
    <t>20 Januari 2025 10.00</t>
  </si>
  <si>
    <t>Esti</t>
  </si>
  <si>
    <t>Adit</t>
  </si>
  <si>
    <t>16 Januari 2025 10.00</t>
  </si>
  <si>
    <t>14 Januari 2025 10.00</t>
  </si>
  <si>
    <t>13 Januari 2025 10.00</t>
  </si>
  <si>
    <t>10 Januari 2025 10.00</t>
  </si>
  <si>
    <t>9 Januari 2025 10.00</t>
  </si>
  <si>
    <t>6 Januari 2025 10.00</t>
  </si>
  <si>
    <t>4 Februari 2025</t>
  </si>
  <si>
    <t>10 Februari 2025</t>
  </si>
  <si>
    <t>11 Februari 2025</t>
  </si>
  <si>
    <t>14 Februari 2025</t>
  </si>
  <si>
    <t>17 Februari 2025</t>
  </si>
  <si>
    <t>18 Februari 2025</t>
  </si>
  <si>
    <t>24 Februari 2025</t>
  </si>
  <si>
    <t>25 Februari 2025</t>
  </si>
  <si>
    <t>025/IKL-KG/I/2025</t>
  </si>
  <si>
    <t>Partisipasi HUT Pers Nasional 2025 &amp; HUT PWI Ke-79</t>
  </si>
  <si>
    <t>UKM Aquatik Bumi Siliwangi</t>
  </si>
  <si>
    <t>26/SPPT/Aquatik.BS.UPI/I/2025</t>
  </si>
  <si>
    <t>Harian Umum Koran Gala</t>
  </si>
  <si>
    <t>Permohonan Peminjaman Transportasi dan Biaya Transportasi untuk Kegiatan Kejuaraan Renang antar Sekolah dan Perguruan Tinggi Seluruh Indonesia 2025 (KRASSI). Tanggal 11-16 Februari 2025</t>
  </si>
  <si>
    <t>1620/A.A2/KU.03.02/2025</t>
  </si>
  <si>
    <t>Penyampaian Surat Dirjen Perbendaharaan Nomor S-31/PB/2025,  Perpanjangan Penyelesaian Pertanggungjawaban Pelaksanaan Anggaran Akhir Tahun 2024.</t>
  </si>
  <si>
    <t>4 Februari 2025 09.30</t>
  </si>
  <si>
    <t>Kepala Biro Keuangan dan Barang Milik Negara, Kemendikdasmen a.n. Sekretaris Jenderal</t>
  </si>
  <si>
    <t xml:space="preserve"> Sekretaris Jenderal Kemdiktisaintek</t>
  </si>
  <si>
    <t>0110/A/LP.01.01/2025</t>
  </si>
  <si>
    <t>Undangan Pembukaan Pendaftaran KIP Kuliah Tahun 2025. Tanggal 4 Januari 2025 pukul 09.00</t>
  </si>
  <si>
    <t>B/253-12/10/9/Sesko</t>
  </si>
  <si>
    <t>027/PPPI-JABAR/YPPDPI/XII/2024</t>
  </si>
  <si>
    <t>Sekolah Staf dan Komando Mabes TNI</t>
  </si>
  <si>
    <t>Permohonan Untuk Mengajar a.n. Prof. Dr. Disman, M.S.</t>
  </si>
  <si>
    <t>Pengantar Permohonan Bantuan Dana Finalis PPPI JAbar 2025</t>
  </si>
  <si>
    <t>229/UN64/KP/2025</t>
  </si>
  <si>
    <t>Perpanjangan Ke Dua Seleksi Terbuka Jabatan Pimpinan Tinggi Pratama di Lingkungan Universitas Singaperbangsa Karawang</t>
  </si>
  <si>
    <t>4 Februari 2025 15.30</t>
  </si>
  <si>
    <t>Pengumuman 10 Besar Nominasi Tambahan AYFDA 2024</t>
  </si>
  <si>
    <t>127/DPP/DIK/I/2025</t>
  </si>
  <si>
    <t xml:space="preserve">Sekretariat ASMINDO </t>
  </si>
  <si>
    <t>Undangan Rakernas DPP ASMINDO Tahun 2025. Tanggal 7 Februari 2025</t>
  </si>
  <si>
    <t>111/DPP/RAKER/OC-SC/I/2025</t>
  </si>
  <si>
    <t>PT. Tugu Mas Nusantara</t>
  </si>
  <si>
    <t>Legal Statment untuk Bapak Prof. Dr. H. Amir Machmud, SE., M.Si.</t>
  </si>
  <si>
    <t>115/PMH/SF/SA-IPSE/EB/XII/2024</t>
  </si>
  <si>
    <t>1 Desember 2024</t>
  </si>
  <si>
    <t>Permohonan Penandatanganan Sertifikat Science Festival 2024</t>
  </si>
  <si>
    <t>CV. Tim Publikasi Pelantikan Gubernur &amp; Wakil Gubernur Jawa Barat Periode 2025-2030</t>
  </si>
  <si>
    <t>005/TP/P/II/2025</t>
  </si>
  <si>
    <t>Kegiatan Publikasi Pelantikan Gubernur dan Wakil Gubernur Jawa Barat 2025-2030</t>
  </si>
  <si>
    <t>04/SPM/Pan-Diksar/MAPACH/I/2025</t>
  </si>
  <si>
    <t>Permohonan Bantuan Dana Pendidikan Latihan Dasar MAPACH Brigade XL</t>
  </si>
  <si>
    <t>Student Association IPSE FPMIPA</t>
  </si>
  <si>
    <t>UKM Mapach FPIPS</t>
  </si>
  <si>
    <t>Dr (Can). Drs. R. Dian Muhammad Johan Johor Mulyadi, MH.</t>
  </si>
  <si>
    <t>Permohonan Bergabung menjadi Dosen UPI a.n. Dr (Can). Drs. R. Dian Muhammad Johan Johor Mulyadi, MH.</t>
  </si>
  <si>
    <t>4 Februari 2024 10.00</t>
  </si>
  <si>
    <t>6 Februari 2024 10.00</t>
  </si>
  <si>
    <t>01/A/IKAPEN UPI/2025</t>
  </si>
  <si>
    <t>Ketua Ikatan Pensiunan (IKAPEN) UPI</t>
  </si>
  <si>
    <t>Laporan dan Pensiunan Pegawai UPI (FKPP UPI)</t>
  </si>
  <si>
    <t>Permohonan Kunjungan ke Kampus Universitas Pendidikan Indonesia. Tanggal 21 Mei 2025</t>
  </si>
  <si>
    <t>7 Februari 2025 14.30</t>
  </si>
  <si>
    <t>250061/SPA-AGS/II/2025</t>
  </si>
  <si>
    <t>Permohonan Audiensi dan Pengenalan Peralatan Laboratorium PT. Arkamaya Guna Saharsa</t>
  </si>
  <si>
    <t>PT. Arkamaya Guna Saharsa</t>
  </si>
  <si>
    <t>127/SPmh/UKM.KOMPETITIF.UPI.UN40/II/2025</t>
  </si>
  <si>
    <t>Permohonan Bantuan Dana Eshark Rok Cup Indonesia 2025 Round 2</t>
  </si>
  <si>
    <t>128/SPmh/UKM.KOMPETITIF.UPI.UN40/II/2025</t>
  </si>
  <si>
    <t xml:space="preserve">Permohonan Peminjaman Bus &amp; Truk Universitas serta BBM untuk Kegiatan Eshark Rok Cup Indonesia 2025 Round 2 </t>
  </si>
  <si>
    <t>003/BTJ/II/DENPASAR/2025</t>
  </si>
  <si>
    <t>Call for Paper (Sayembara) Penulisan Jurnal Ilmiah BTJ (SINTA 5) VOLUME 9 2025</t>
  </si>
  <si>
    <t xml:space="preserve">  Bali Tourism Journal</t>
  </si>
  <si>
    <t>SRT-4/CU.03/022025</t>
  </si>
  <si>
    <t>Permohonan Sosialisasi Program TaspenGroup</t>
  </si>
  <si>
    <t>Dr. Muh Abdul Latif, M.Pd.</t>
  </si>
  <si>
    <t>TVRI (Pilar Matahari)</t>
  </si>
  <si>
    <t>01/PM-TVRI/II/2025</t>
  </si>
  <si>
    <t>Syuting Dialog "Nusantara Ramadhan"</t>
  </si>
  <si>
    <t>Universitas Sebelas Maret</t>
  </si>
  <si>
    <t>Invitation to Attend, Sponsor, and Engage at AppliedHE Xchange: UNS @ Bali (February 23-25 2025)</t>
  </si>
  <si>
    <t>125/SPmh/UKM.KOMPETITIF.UN40/VIII/2024</t>
  </si>
  <si>
    <t>Permohonan Bantuan Dana D-Event Series Round-1</t>
  </si>
  <si>
    <t>PT. Taspen (Persero)</t>
  </si>
  <si>
    <t>Lamaran Pekerjaan sebagai Dosen a.n. Dr. Muh Abdul Latif, M.Pd</t>
  </si>
  <si>
    <t xml:space="preserve">0360/9.7/LT/02/2025 </t>
  </si>
  <si>
    <t xml:space="preserve">Politeknik Kesejahteraan Sosial Bandung </t>
  </si>
  <si>
    <t>Ralat Undangan Koordinasi dan Diskusi Profiling Desa Miskin di Provinsi Jawa Barat bersama Direktur Jenderal Pemberdayaan Sosial Kementerian Sosial RI. Menjadi Tanggal 18 Februari 2025 pukul 10.00 di Politeknik Kesejahteraan Sosial Bandung</t>
  </si>
  <si>
    <t>013/B-SPm/PAN-LKMK-PMK-UPI/02/I/2025</t>
  </si>
  <si>
    <t>Persekutuan Mahasiswa Kristen (PMK) UPI</t>
  </si>
  <si>
    <t>Permohonan Bantuan Dana LKMK PMK UPI 2025</t>
  </si>
  <si>
    <t>10 Februari 2025 10.00</t>
  </si>
  <si>
    <t>04/SPm/Pan_FI/I/BEM-KEMAFPEB/I/2025</t>
  </si>
  <si>
    <t>124/SPmh/IKM.KOMPETITIF.UN40/II/2025</t>
  </si>
  <si>
    <t xml:space="preserve">W.11-UM.01.01– 827 </t>
  </si>
  <si>
    <t>Undangan Penandatanganan Nota Kesepahaman dan Perjanjian Kerja Sama di Bidang Kekayaan Intelektual. Tanggal 13 Februari 2025 pukul 09.00 WIB di Ruang Aula Soepomo Kantor Wilayah Kementerian Hukum Jawa Barat (Draf MoU Terlampir)</t>
  </si>
  <si>
    <t xml:space="preserve">Kantor Wilayah Kementerian Hukum Jawa Barat </t>
  </si>
  <si>
    <t>10 Februari 2025 15.30</t>
  </si>
  <si>
    <t>10435/LL/KS/2024</t>
  </si>
  <si>
    <t>Penyelenggaraan 5th Bandung Campus Update 2025. Tanggal 19-21 Februari 2025</t>
  </si>
  <si>
    <t>Kepala Lembaga Layanan Pendidikan Tinggi Wilayah IV</t>
  </si>
  <si>
    <t>Permohonan Bantuan Dana Kegiatan FPEB Internasional Festival Day "Embracing Diversity, Empowering Unity"</t>
  </si>
  <si>
    <t>Permohonan Peminjaman Bus dan Truk Beserta BBM untuk Kegiatan D-Event series Round 1</t>
  </si>
  <si>
    <t>Plt. Direktur Kelembagaan Kemdiktisaintek</t>
  </si>
  <si>
    <t>0109/D3/DT.03.02/2025</t>
  </si>
  <si>
    <t>Surat Dinas - Pembukaan Program Studi pada Perguruan Tinggi Negeri Badan Hukum (PTNBH)</t>
  </si>
  <si>
    <t>0368/9.7/LT/02/2025</t>
  </si>
  <si>
    <t>Ralat Undangan Koordinasi dan Diskusi Profiling Desa Miskin di Provinsi Jawa Barat bersama Direktur Jenderal Pemberdayaan Sosial Kementerian Sosial RI. Menjadi Tanggal 12 Februari 2025 pukul 10.00 di Politeknik Kesejahteraan Sosial Bandung</t>
  </si>
  <si>
    <t>Direktorat Jenderal Pajak Kepala Kantor Pelayanan Pajak Madya Bandung</t>
  </si>
  <si>
    <t>S-53/KPP.0911/2025</t>
  </si>
  <si>
    <t>Imbauan Penerbitan Bukti Potongan PPh Pasal 21 dan Penyampaian SPT Tahun PPh</t>
  </si>
  <si>
    <t>Universitas Terbuka Bandung</t>
  </si>
  <si>
    <t>007/Pen/HMI-CHP/III/2025</t>
  </si>
  <si>
    <t>PT. Hyundai Mobil Indonesia</t>
  </si>
  <si>
    <t>Penawaran Kendara Listrik Merk Hyundai Kona Electric</t>
  </si>
  <si>
    <t>Undangan Wisuda UT Bandung Periode 1 Tahun 2025. Tanggal 20 Februari 2025 pukul 08.00 di Gd. Graha Batununggal Indah</t>
  </si>
  <si>
    <t>249/PR.02.03/Sekre</t>
  </si>
  <si>
    <t xml:space="preserve">BP2D Provinsi Jawa Barat </t>
  </si>
  <si>
    <t>Undangan Forum Perangkat Daerah BP2D Provinsi Jawa Barat Tahun 2025. Tanggal 13 Februari 2025 pukul 08.30</t>
  </si>
  <si>
    <t>11 Februari 2025 14.30</t>
  </si>
  <si>
    <t>2314/A.A2/KU.03.02/2025</t>
  </si>
  <si>
    <t>Sekretaris Jenderal Kemendikdasmen</t>
  </si>
  <si>
    <t>Undangan Temu Awal Pemeriksaan Laporan Keuangan Kementerian Pendidikan, Kebudayaan, Riset dan Teknologi Tahun 2024. Tanggal 12 Februari 2025 pukul 10.00 WIB</t>
  </si>
  <si>
    <t>12 Februari 2025 07.00</t>
  </si>
  <si>
    <t>11 Februari 2025 10.00</t>
  </si>
  <si>
    <t>103/ST/SMAI-MU/X/2024</t>
  </si>
  <si>
    <t>SMA Islam Miftahul Ulum Bekasi</t>
  </si>
  <si>
    <t>Permohonan Izin Kunjungan ke UPI. Tanggal 25 April 2025</t>
  </si>
  <si>
    <t>12 Februari 2025 14.30</t>
  </si>
  <si>
    <t>272/SPM/B/B3/BEM-HIMAPIPS/II/2025</t>
  </si>
  <si>
    <t>8 Februari 2025</t>
  </si>
  <si>
    <t>271/SPM/B/B3/BEM-HIMAPIPS/II/2025</t>
  </si>
  <si>
    <t>SU</t>
  </si>
  <si>
    <t>03/SPBD/DIKLAT/ASASUPI/I/2025</t>
  </si>
  <si>
    <t>HIMA Pendidikan IPS FPIPS</t>
  </si>
  <si>
    <t>Permohonan Pengajuan Plakat untuk Kegiatan Oimpiade IPS SMP/MTs Tingkat Nasional</t>
  </si>
  <si>
    <t>Arena Studi Apresiasi sastra (ASAS) UPI</t>
  </si>
  <si>
    <t>Permohonan Bantuan Dana Kegiatan Literasi Novae: Oase di tengah Gurun Sastra</t>
  </si>
  <si>
    <t>Permohonan Menandatangani Sertifikat Kegiatan Oimpiade IPS SMP/MTs Tingkat Nasional</t>
  </si>
  <si>
    <t>014/KPRI UPI/II/2025</t>
  </si>
  <si>
    <t>Pengurus Koperasi Pegawai RI UPI</t>
  </si>
  <si>
    <t>Permohonan Penetapan Pengurus Hasil RAT KPRI UPI</t>
  </si>
  <si>
    <t>Joint Program Dengan Western Michigan University</t>
  </si>
  <si>
    <t>HKI-3-KI.05.01.08-TA-P00202209616</t>
  </si>
  <si>
    <t>FYBI</t>
  </si>
  <si>
    <t>Ditjen Kekayaan Intelektual Kemenkumham RI</t>
  </si>
  <si>
    <t>Pemberitahuan Hasil Pemeriksaan Substantif Tahap Awal dengan Judul Invensi Alat Label Punggung Buku</t>
  </si>
  <si>
    <t>Anugrah Susianto, MBA</t>
  </si>
  <si>
    <t>Undangan The Concert Show Bandung Concert Competition. Tanggal 16 Februari 2025 pukul 08.00 di Gymnasium UPI</t>
  </si>
  <si>
    <t>SPH/8/11_II/2025</t>
  </si>
  <si>
    <t>PT. Coway International Indonesia</t>
  </si>
  <si>
    <t>Surat Sosialisasi &amp; Penawaran Harga Produk Coway</t>
  </si>
  <si>
    <t>0002/A2/KU.01.00/2025</t>
  </si>
  <si>
    <t>Penyampaian Surat Edaran Intruksi Kebijakan Efesiensi di Lingkungan Kemnterian Pendidikan Tinggi, Sains, dan Teknologi</t>
  </si>
  <si>
    <t>Kepala Biro Keuangan dan Barang Milik Negara Kemdiktisaintek</t>
  </si>
  <si>
    <t>14 Februari 2025 09.00</t>
  </si>
  <si>
    <t>WR IKSI</t>
  </si>
  <si>
    <t>039/UTI/B.5/II/2025</t>
  </si>
  <si>
    <t>Universitas Teknokrat Indonesia</t>
  </si>
  <si>
    <t>Permohonan Sebagai Asesor Beban Kerja Dosen (BKD) a.n. Prof. Dr. H. Nanang Priatna, M.Pd dan Prof. Eri Kurniawan, Ph.D.</t>
  </si>
  <si>
    <t>14 Februari 2025 16.30</t>
  </si>
  <si>
    <t>Proposed Partnership for SEA Teacher Batch 10</t>
  </si>
  <si>
    <t>Head for Faculty and Student Mobility of Pangasinan State University, Philippines</t>
  </si>
  <si>
    <t>003/SPm/PELPEN-IHT/KSR PMI Unit UPI/II/2025</t>
  </si>
  <si>
    <t>Permohonan Bantuan Dana Pelantikan Pengurus dan In House Training KSR PMI Unit UPI Periode 2025</t>
  </si>
  <si>
    <t>002/UNISAN-G/I/2025</t>
  </si>
  <si>
    <t>01/B/SH/KOPMA-BS UPI/II/2025</t>
  </si>
  <si>
    <t>Panti Asuhan Yatim &amp; Dhuafa Yayasan Pendidikan Islam Pagelaran</t>
  </si>
  <si>
    <t>02/PA/YPIP/II/2025</t>
  </si>
  <si>
    <t>Permohonan Bantuan</t>
  </si>
  <si>
    <t>Badab Wakaf Indonesia</t>
  </si>
  <si>
    <t>062/BWI/A/II/2025</t>
  </si>
  <si>
    <t>Penawaran Investasi Endowment Fund Univeritas Pendidikan Indonesia di SBSN Melalui Penerbitan Sukuk Wakaf</t>
  </si>
  <si>
    <t>Universitas Ichsan Gorontalo</t>
  </si>
  <si>
    <t>Surat Permohonan Asesor dalam SISTER BKD-LKD a.n. Dr. Farida Amalia, S.Pd., M.Pd.</t>
  </si>
  <si>
    <t>Koperasi Mahasiswa Bumi Siliwangi</t>
  </si>
  <si>
    <t>Permohonan Sambutan Tertulis untuk lampiran ke dalam Laporan Tahunan KOPMA Bumi Siliwangi UPI Periode 2024-2025 untuk Kegiatan RAT</t>
  </si>
  <si>
    <t>17 Februari 2025 15.30</t>
  </si>
  <si>
    <t xml:space="preserve">137 /KIP/II/2025 </t>
  </si>
  <si>
    <t xml:space="preserve">Undangan kegiatan Evaluasi dan Sosialisasi Monev Keterbukaan Informasi Publik. Tanggal 20 Februari 2025 pukul 10.00 WIB </t>
  </si>
  <si>
    <t xml:space="preserve"> Ketua Komisi Informasi Pusat RI</t>
  </si>
  <si>
    <t>2041.152/UD/AC-ID/II/2025</t>
  </si>
  <si>
    <t>PT. Arial Creative Indonesia</t>
  </si>
  <si>
    <t>Undangan Delegasi Perguruan Tinggi</t>
  </si>
  <si>
    <t>Universitas Bangka Belitung</t>
  </si>
  <si>
    <t>1081/UN50/KB.12.02/2025</t>
  </si>
  <si>
    <t>Permohonan Menjadi Asesor LKD Semester Gasal TA 2024/2025</t>
  </si>
  <si>
    <t>18 Februari 2025 08.00</t>
  </si>
  <si>
    <t>168/HUB.04.15.06/UM</t>
  </si>
  <si>
    <t>Sekretariat Daerah Provinsi Jawa Barat</t>
  </si>
  <si>
    <t xml:space="preserve">Undangan Forum Perangkat Daerah dalam rangka penyusunan dokumen perencanaan yang terdiri dari Rencana Strategis (Renstra) tahun 2025-2029 dan Rencana Kerja (Renja) tahun 2026. Tanggal 25 Februari 2024 pukul 08.00 WIB </t>
  </si>
  <si>
    <t>18 Februari 2025 13.30</t>
  </si>
  <si>
    <t>Sekretaris Jenderal Kemdiktisaintek</t>
  </si>
  <si>
    <t>0203/A/HM.00.03/2025</t>
  </si>
  <si>
    <t>Undangan Sosialisasi Efisiensi Anggaran PTN dan LLDIKTI. Tanggal 19 Februari 2025 pukul 13.00</t>
  </si>
  <si>
    <t>14 Februari 2025 10.00</t>
  </si>
  <si>
    <t>18 Februari 2025 10.00</t>
  </si>
  <si>
    <t>Riksa</t>
  </si>
  <si>
    <t>Fathia</t>
  </si>
  <si>
    <t>Invitation to Join Students Reinventing Cities – Jakarta</t>
  </si>
  <si>
    <t>C40 Cities &amp; Provincial Government of DKI Jakarta</t>
  </si>
  <si>
    <t>18 Februari 2025 14.30</t>
  </si>
  <si>
    <t>SDN Sukarahayu</t>
  </si>
  <si>
    <t>421.2/103-SDN.SKRHY/II/2025</t>
  </si>
  <si>
    <t>Permohonan Bantuan Hibah Pengadaan Perangkat Komputer</t>
  </si>
  <si>
    <t>Dewan Perwakilan Rakyat Daerah Kota Bandung</t>
  </si>
  <si>
    <t>Kepala Sekolah (MKKS) Sekolah Luar Biasa Jawa Barat</t>
  </si>
  <si>
    <t>001/U/MKKS-Jabar/II/2025</t>
  </si>
  <si>
    <t>Konsolidasi/Audiensi Seleksi Nasional Penerimaan Mahasiswa Baru Tahun 2025</t>
  </si>
  <si>
    <t>PYB/1/0050</t>
  </si>
  <si>
    <t>Perpanjangan Sewa Lahan Gedung Kantor BNI UPI</t>
  </si>
  <si>
    <t>Undangan Rapat Paripurna Dalam Rangka Pidato Dambutan Wali Kota Bandung Masa Jabatan Tahun 2025-2030. Tanggal 20 Februari 2025 19.00 WIB</t>
  </si>
  <si>
    <t>Yayasan Darul Hikam</t>
  </si>
  <si>
    <t>Undangan Acara Tabligh Akbar Ustadz Abdul Somad Bersama Darul Hikam. Tanggal 22 Februari 2025 11.00 WIB di Bale Asri Pusdai</t>
  </si>
  <si>
    <t>PT. Bank Negara Indonesia (Persero) Tbk.</t>
  </si>
  <si>
    <t>194/SPM/B/B3/BEM-HIMApIPS/II/2025</t>
  </si>
  <si>
    <t>Permohonan Bantuan Dana Olimpiade IPS SMP/MTs Tingkat Nasional</t>
  </si>
  <si>
    <t>044/SPM/Pan.Inau/BEM-HIMAKASI/X/II/2025</t>
  </si>
  <si>
    <t>HIMA Ilmu Komunikasi FPIPS</t>
  </si>
  <si>
    <t>Permohonan Izin Peminjaman Tempat Gedung Amphiteater untuk Kegiatan Inaugurasi Ilmu Komunikasi 2024. Tanggal 27 Februari 2025</t>
  </si>
  <si>
    <t>20 Februari 2025 10.00</t>
  </si>
  <si>
    <t>SINERGI HELMI</t>
  </si>
  <si>
    <t>Yayasan Putera Puteri Maritim Indonesia</t>
  </si>
  <si>
    <t>055/II/Set/PPMI/2025</t>
  </si>
  <si>
    <t>Permohonan Audiensi</t>
  </si>
  <si>
    <t>015/SPm/PELPEN-IHT/KSR PMI Unit UPI/II/2025</t>
  </si>
  <si>
    <t>Permohonan Peminjaman Tempat Halaman Gedung Isola untuk Kegiatan Pelantika Pengurus dan In House Training KSR PMI Unit UPI Periode 2025</t>
  </si>
  <si>
    <t>017/B-SPm/PAN-LKMK-PMK-UPI/02/II/2025</t>
  </si>
  <si>
    <t>Permohonan Tanda Tangan Sertifikat LKMK PMK UPI 2025</t>
  </si>
  <si>
    <t>Plt. Kepala Pusat Data dan Teknologi Informasi Kemdiktisaintek</t>
  </si>
  <si>
    <t>0003/B1/KS.01.00/2025</t>
  </si>
  <si>
    <t>Pengumpulan Data IKU PTN Tahun 2024</t>
  </si>
  <si>
    <t>1091/BHS/V-BDT1-B2B/XI-2025/SP</t>
  </si>
  <si>
    <t>Peningkatan Kapasitas dalam Berbahasa Inggris dan Soft Skills</t>
  </si>
  <si>
    <t>PT Bahaso Intermedia Cakrawala</t>
  </si>
  <si>
    <t>20 Februari 2025 16.00</t>
  </si>
  <si>
    <t>Research Specialist (ID) | British Publishing House Ltd.</t>
  </si>
  <si>
    <t>Undangan Wawancara Edisi Perdana Buku Ensiklopedia "Sucessful People in Indonesia 2025" by British Publishing House Ltd.</t>
  </si>
  <si>
    <t>906/UN61/KP.05.01/2025</t>
  </si>
  <si>
    <t>Seleksi Terbuka JPT Pratama Kepala Biro Akademik, Kemahasiswaan, dan Kerja Sama UPN "Veteran" Jakarta</t>
  </si>
  <si>
    <t>Universitas Pembangunan Nasional "Veteran" Jakarta</t>
  </si>
  <si>
    <t>21 Februari 2025 11.30</t>
  </si>
  <si>
    <t>Universitas Kristen Satya Wacana</t>
  </si>
  <si>
    <t>Undangan Rapat Senat Terbuka dalam rangka Pengukuhan Guru Besar. Tanggal 27 Februari 2025 pukul 08.30 WIB</t>
  </si>
  <si>
    <t>21 Februari 2025 14.30</t>
  </si>
  <si>
    <t>Lamaran Posisi Dosen Pendidikan Ilmu Pengetahuan Alam/Pendidikan Kimia di UPI Bandung a.n. Dede Miftahul Anwar, S.Pd., M.Pd., CITO, CITM</t>
  </si>
  <si>
    <t>Dede Miftahul Anwar, S.Pd., M.Pd., CITO, CITM</t>
  </si>
  <si>
    <t>401/IT8.8/KM.07/2025</t>
  </si>
  <si>
    <t>Permohonan Izin Penelitian Tugas Mata Kuliah a.n. Syifa Septiriani</t>
  </si>
  <si>
    <t xml:space="preserve">Mahasiswa Antropologi Budaya Semester 6 Institut Seni Budaya Indonesia Bandung </t>
  </si>
  <si>
    <t>22/Interim/LKPD-Prov.Riau/02/2025</t>
  </si>
  <si>
    <t>Konfirmasi Status Kemahasiwaan dan Besaran Dana yang Diterima UPI</t>
  </si>
  <si>
    <t>Badan Pemeriksa Keuangan Perwakilan Provinsi Riau</t>
  </si>
  <si>
    <t>Pengajuan Paparan Solusi Berbasis AI untuk Dunia Pendidikan</t>
  </si>
  <si>
    <t>OpenLearning Global (M)</t>
  </si>
  <si>
    <t>6494/TU.04/Sekre</t>
  </si>
  <si>
    <t>Undangan Forum Perangkat Daerah untuk penyusunan Renja Tahun Anggaran 2026 dan Renstra Perangkat Daerah tahun 2025—2029. Tanggal 26 Februari 2025 Pukul 08.30 WIB di Aula Ki Hajar Dewantara Dinas Pendidikan Provinsi Jawa Barat</t>
  </si>
  <si>
    <t>Kepala Dinas Pendidikan Provinsi Jawa Barat</t>
  </si>
  <si>
    <t>24 Februari 2025 09.30</t>
  </si>
  <si>
    <t>570/A/OT.01.01/2025</t>
  </si>
  <si>
    <t>Sekjen Kemdiktisaintek</t>
  </si>
  <si>
    <t>Pelaksanaan Reformasi Birokrasi dan Zona Integritas Tahun 2025</t>
  </si>
  <si>
    <t>24 Februari 2025 13.30</t>
  </si>
  <si>
    <t>00171/107/24/428/25</t>
  </si>
  <si>
    <t>0537/SDM.08.04/F28000000/2025</t>
  </si>
  <si>
    <t>Call for Paper Jounal of Technology and Policy in Energy and Electric Power Volume 1 Issue 2, Juni 2025</t>
  </si>
  <si>
    <t>Kantor Pelayanan Pajak Pratama Bandung Bojonagara</t>
  </si>
  <si>
    <t>00019/107/22/428/25</t>
  </si>
  <si>
    <t>Surat Tagihan Pajak Pajak Pertambahan Nilai Barang dan Jasa</t>
  </si>
  <si>
    <t>Pusat Penelitian dan Pengembangan Ketenagalistrikan</t>
  </si>
  <si>
    <t>Undangan Dies Natalis Ke-66 Institut Teknologi Bandung. Tanggal 3 Maret 2025 pukul 09.00 WIB di Aula Barat ITB</t>
  </si>
  <si>
    <t>24 Februari 2025 10.00</t>
  </si>
  <si>
    <t>Syifa</t>
  </si>
  <si>
    <t>421.5/161/SMK.I.Slk/2025</t>
  </si>
  <si>
    <t>SMK Negeri 1 Solok</t>
  </si>
  <si>
    <t>Mohon Kesediaan Menerima Kunjungan ke UPI. Tanggal 14 Mei 2025</t>
  </si>
  <si>
    <t>25 Februari 2025 08.30</t>
  </si>
  <si>
    <t>56/SP-YBBS/II/2025</t>
  </si>
  <si>
    <t>Yayasan Bersama Beramal Sholeh</t>
  </si>
  <si>
    <t>Permohonan Audiensi dan Silaturahmi. Tanggal 6 Maret 2025</t>
  </si>
  <si>
    <t xml:space="preserve">351 /UN27/HM.00.02/2025 </t>
  </si>
  <si>
    <t>Permohonan ucapan Selamat Dies Natalis ke 49 UNS Tahun 2025</t>
  </si>
  <si>
    <t>25 Februari 2025 13.30</t>
  </si>
  <si>
    <t>Invitation to Participate in the 16th Regatta Kayak UPSI</t>
  </si>
  <si>
    <t>Universiti Pendidikan Sultan Idris</t>
  </si>
  <si>
    <t>UPSI/HEP/PS/UPAKP/407 JLD 6 ()</t>
  </si>
  <si>
    <t>25 Februari 2025 10.00</t>
  </si>
  <si>
    <t>Sanggahan Surat untuk Bapak Prof. Dr. H. Amir Machmud, SE., M.Si.</t>
  </si>
  <si>
    <t>Ketua Umum Koni Provinsi Jawa Barat</t>
  </si>
  <si>
    <t>81/0.4/II2025</t>
  </si>
  <si>
    <t>Permohonan Kesediaan Waktu Dekan FPOK untuk Melanjutkan Kerjasama antara KONI Provinsi Jawa Barat dengan FPOK UPI. Tanggal 26 Februari 2025</t>
  </si>
  <si>
    <t>Permohonan Bantuan Dana International Model United Nation Conference in Hanoi</t>
  </si>
  <si>
    <t>Ayu Deviana &amp; Hafida Dwiya Alima</t>
  </si>
  <si>
    <t>Pimpinan Wilayah Dewan Masjid Indonesia (DMI) Provinsi Jawa Barat</t>
  </si>
  <si>
    <t>093.D/III/SPH/PW-DMI JABAR/I/2025</t>
  </si>
  <si>
    <t>Program Gema Ramadhan 1446 H</t>
  </si>
  <si>
    <t>27 Februari 2025 14.30</t>
  </si>
  <si>
    <t>Iqbal</t>
  </si>
  <si>
    <t>045-1/Um/BUMD.SS/II/2025</t>
  </si>
  <si>
    <t>Audiensi Kelanjutan Pembangunan Gedung UPI di Subang</t>
  </si>
  <si>
    <t>PT. Subang Sejahtera</t>
  </si>
  <si>
    <t>008/SPM/Pan-SK7/BEM HMCH/II/</t>
  </si>
  <si>
    <t>Permohonan Bantuan Dana Sopan Kaluhur 7</t>
  </si>
  <si>
    <t>HIMA Civics Hukum FPIPS</t>
  </si>
  <si>
    <t>Rahmat Taufik Usman</t>
  </si>
  <si>
    <t>Lamaran Kerja Dosen UPI a.n. Rachmat Taufik Usman</t>
  </si>
  <si>
    <t>28 Februari 2025 15.30</t>
  </si>
  <si>
    <t xml:space="preserve">59/PIC/II/25 </t>
  </si>
  <si>
    <t>Penawaran Eksklusif Beriklan di PATA Daily</t>
  </si>
  <si>
    <t>PATA Indonesia Chapter</t>
  </si>
  <si>
    <t>Informasi Apresiasi Talenta Unggul Riset dan Inovasi 2025</t>
  </si>
  <si>
    <t>B-989/II.5.4/SI.06.00/2/2025</t>
  </si>
  <si>
    <t>Sekretariat Apresiasi Talenta Unggul Riset dan Inovasi BRIN</t>
  </si>
  <si>
    <t>0092/F1/KS.01.00/2025</t>
  </si>
  <si>
    <t>3 Maret 2025</t>
  </si>
  <si>
    <t>Pemberitahuan Pengumpulan Data Penilaian Maturitas Pengelolaan PDDikti</t>
  </si>
  <si>
    <t>Kepala Pusat Data dan Teknologi Informasi Kemdiktisatintek</t>
  </si>
  <si>
    <t>3 Maret 2025 14.00</t>
  </si>
  <si>
    <t>83/SP-BD/DPXV/KMPR-UPI/III/2025</t>
  </si>
  <si>
    <t>Permohonan Bantuan Dana Advance Training XVIII (ANTRI XVIII)</t>
  </si>
  <si>
    <t>DPP LSM Gebrak (Gerakan Bersama Rakyat Anti Korupsi)</t>
  </si>
  <si>
    <t>0557/DPP-GB/BDG/BHAKSOS/III/2025</t>
  </si>
  <si>
    <t>Bhakti Sosial Ramadhan</t>
  </si>
  <si>
    <t>Undangan Sidang Terbuka Senat Akademik Dies Natalis Ke-49 Universitas Sebelas Maret Tahun 2025. Tanggal 11 Maret 2025 pukul 09.00 WIB di Auditorium GPH Haryo Mataram, S.H. UNS</t>
  </si>
  <si>
    <t>019-Dinkes/2025</t>
  </si>
  <si>
    <t>Surat Edaran Skrining Penyakit Tidak Menular</t>
  </si>
  <si>
    <t>Wali Kota Bandung</t>
  </si>
  <si>
    <t>Ikatan Sarjana Pendidikan Indonesia (ISPI)</t>
  </si>
  <si>
    <t>006/PP-ISPI/III/2025</t>
  </si>
  <si>
    <t>Undangan FGD Masukan ISPI-LAMDIK terhadap UU SISDIKNAS. Tanggal 5-7 Maret 2025 14.00 WIB di Gedung PPG UPI</t>
  </si>
  <si>
    <t>2 Maret 2025</t>
  </si>
  <si>
    <t>4 Maret 2025 14.00</t>
  </si>
  <si>
    <t>3 Maret 2025 15.00</t>
  </si>
  <si>
    <t>ASAIHL Secretary-General Office</t>
  </si>
  <si>
    <t>ASAIHL Ref. No. 001/2025</t>
  </si>
  <si>
    <t>Thank you letter and Appointment of Asst. Prof. Dr. Suchin Worawichawong as the new ASAIHL Secretary-General</t>
  </si>
  <si>
    <t>ASAIHL Ref. No. 0015/2025</t>
  </si>
  <si>
    <t>Invitation to the 2025 ASAIHL Conference on "Digitalization of Higher Education" in Cambodia during 6-8 July 2025</t>
  </si>
  <si>
    <t>Request for ASAIHL Membership Payment 2025</t>
  </si>
  <si>
    <t>ASAIHL Ref. No. 152/2025</t>
  </si>
  <si>
    <t>27/309/Bd/Srt/B</t>
  </si>
  <si>
    <t>Kantor Perwakilan Bank Indonesia Provinsi Jawa Barat</t>
  </si>
  <si>
    <t xml:space="preserve">Undangan Peluncuran Buku Kajian Stabilitas Keuangan No.44, Edisi Februari 2025. Tanggal 5 Maret 2025 pukul 08.30 </t>
  </si>
  <si>
    <t xml:space="preserve">358/5/PR.07/3/2025 </t>
  </si>
  <si>
    <t>Direktur Jenderal Pemberdayaan Sosial</t>
  </si>
  <si>
    <t>Penandatanganan Nota Kesepahaman (MoU) antara Menteri Sosial dengan 13 Perguruan Tinggi tentang Bidang Tri Dharma Perguruan Tinggi dan Penyelenggaraan Kesejahteraan Sosial. Tanggal 7 Maret 2025 pukul 13.00 di Politeknik Kesejahteraan Sosial Bandung</t>
  </si>
  <si>
    <t>5 Maret 2025 09.30</t>
  </si>
  <si>
    <t>5 Maret 2025 10.00</t>
  </si>
  <si>
    <t>033/DIK/03/2025/08</t>
  </si>
  <si>
    <t>Penyampaian Informasi Kesempatan Kolaborasi dengan Institute for Drug Discovery Bidang Farmasi/Bioinformatik, Universitas Leipzig, Jerman.</t>
  </si>
  <si>
    <t>Kedutaan Besar Republik Indonesia Berlin</t>
  </si>
  <si>
    <t>5 Maret 2025 13.00</t>
  </si>
  <si>
    <t>Yayasan Panti Guna Mandiri (Y.P.G.M)</t>
  </si>
  <si>
    <t>12/ZF-ZM-IQ-SDQH-FDYH/YPGM/III/2025</t>
  </si>
  <si>
    <t>Permohonan Bantuan Dana Zakat Fitrah, Zakat Maal Infaq, Shodaqoh dan Fidyah</t>
  </si>
  <si>
    <t>050/A/SPD/SPL/HIMAGI/I/2025</t>
  </si>
  <si>
    <t>26 Januari 2025</t>
  </si>
  <si>
    <t>Permohonan Bantuan Dana Nutrihealth</t>
  </si>
  <si>
    <t>HIMA Gizi FPOK</t>
  </si>
  <si>
    <t xml:space="preserve">0053/D1/HM.00.00/2025 </t>
  </si>
  <si>
    <t>Penawaran Program Beasiswa Jenjang Magister</t>
  </si>
  <si>
    <t>Sekretaris Ditjen Sains dan Teknologi Kemdiktisaintek</t>
  </si>
  <si>
    <t>6 Maret 2025 11.00</t>
  </si>
  <si>
    <t>Ratih Latifah Murniati</t>
  </si>
  <si>
    <t>Lamaran Pekerjaan Sebagai Staf SDM di UPI a.n. Ratih Latifah Murniati</t>
  </si>
  <si>
    <t>Olis Ikbal Maulana</t>
  </si>
  <si>
    <t>Lamaran Pekerjaan Sebagai Tenaga Administrasi di UPI a.n. Olis Ikbal Maulana</t>
  </si>
  <si>
    <t>800/1412.SKR/2025</t>
  </si>
  <si>
    <t>Dinas Pendidikan Kab. Deli Serdang</t>
  </si>
  <si>
    <t>Permohonan Kerjasama BUD</t>
  </si>
  <si>
    <t>Nomor 2 Tahun 2025</t>
  </si>
  <si>
    <t xml:space="preserve"> Menteri Pendayagunaan Aparatur Negara dan Reformasi Birokrasi (MenPANRB)</t>
  </si>
  <si>
    <t>Surat Edaran MenPANRB Tentang Penyesuaian Pelaksanaan Tugas Kedinasan Pegawai Aparatur Sipil Negara (ASN) pada Instansi Pemerintah dan Penyelenggaraan Pelayanan Publik pada Masa Libur Nasional dan Cuti bersama Hari Suci Nyepi Tahun Baru Saka 1947 dan Hari Raya Idul Fitri 1446 Hijriah</t>
  </si>
  <si>
    <t>7 Maret 2025 08.00</t>
  </si>
  <si>
    <t xml:space="preserve"> </t>
  </si>
  <si>
    <t>373/YPB/III/2025</t>
  </si>
  <si>
    <t>Yayasan Pribadi Bandung</t>
  </si>
  <si>
    <t>7 Maret 2025 10.00</t>
  </si>
  <si>
    <t>Undangan Buka Puasa (Iftar) Bersama. Tanggal 9 Maret 2025 pukul 16.30 di Hotel Mercure Nexa Supratman  (Berkas)</t>
  </si>
  <si>
    <t>Universitas Negeri Malang (UM)</t>
  </si>
  <si>
    <t>3.3.94/UN32.I/KM/2025</t>
  </si>
  <si>
    <t>Verifikasi Data Mahasiswa MBKM UPI di UM</t>
  </si>
  <si>
    <t>SMK Pelita Nusa</t>
  </si>
  <si>
    <t>113.2/SMK-PENUS/I/2025</t>
  </si>
  <si>
    <t>Permohonan Donasi Rehabilitasi Berat Mesjid Sekolah</t>
  </si>
  <si>
    <t>Undangan Sidang Terbuka Senat Akademik Dies Natalis Ke-49 Universitas Sebelas Maret Tahun 2025. Tanggal 11 Maret 2025 pukul 09.00 WIB di Auditorium GPH Haryo Mataram, S.H. UNS (Berkas)</t>
  </si>
  <si>
    <t>10 Maret 2025</t>
  </si>
  <si>
    <t>100/MDN.Siakad.III/2025</t>
  </si>
  <si>
    <t>PT Mataer Digital Nusantara</t>
  </si>
  <si>
    <t>Undangan Diskusi Teknologi Optimasi Penjadwalan Ujian Otomatis Melalui Sistem Powerful</t>
  </si>
  <si>
    <t>10 Maret 2025 08.30</t>
  </si>
  <si>
    <t>16/A/IKAPEN UPI/2025</t>
  </si>
  <si>
    <t>Permohonan Bantuan Konsumsi untuk Acara Milangka ke-8 IKAPEN UPI. Tanggal 16 April 2025 09.00 di Ruang Pertemuan Isola Resort UPI Lt.5</t>
  </si>
  <si>
    <t>002/SPmh/UKM.KOMPETITIF.UPI.UN40/III/2025</t>
  </si>
  <si>
    <t>Permohonan Peminjaman Bus &amp; Truk Universitas serta BBM untuk Kegiatan Eshark Rok Cup Indonesia 2025 Round 3</t>
  </si>
  <si>
    <t>003/SPmh/UKM.KOMPETITIF.UPI.UN40/III/2025</t>
  </si>
  <si>
    <t>Permohonan Bantuan Dana Kegiatan Eshark Rok Cup Indonesia 2025 Round 3</t>
  </si>
  <si>
    <t>003/B-SPD/PAN-PORSENI-PMK-UPI/02/III/2025</t>
  </si>
  <si>
    <t>Permohonan Bantuan Dana Kegiatan Pekan Olahraga dan Seni (PORSENI) PMK UPI 2025</t>
  </si>
  <si>
    <t>11 Maret 2025</t>
  </si>
  <si>
    <t>021/PH/B/PAN-HARLAH/HIMAEKIS/III/2024</t>
  </si>
  <si>
    <t>Permohonan Penyebaran Informasi Perlombaan Esai Nasional dan Meminta Delegasi Dari Kampus</t>
  </si>
  <si>
    <t>HIMA Ekonomi Islam FEB Universitas Tanjungpura</t>
  </si>
  <si>
    <t>11 Maret 2025 08.30</t>
  </si>
  <si>
    <t xml:space="preserve">B-1375/II.5.4/SI.06.00/3/2025 </t>
  </si>
  <si>
    <t xml:space="preserve">Undangan Webinar Program Manajemen Talenta Nasional Badan Riset dan Inovasi Nasional (BRIN). Tanggal 17 Maret 2025 pukul 10.00 WIB </t>
  </si>
  <si>
    <t>Direktur Manajemen Talenta BRIN</t>
  </si>
  <si>
    <t>11 Maret 2025 09.00</t>
  </si>
  <si>
    <t>22.21/13-PROBUMSIL/I-V/2025</t>
  </si>
  <si>
    <t>Undangan menghadiri Kegiatan Riung Mungpulung Protokol Bumi Siliwangi UPI Tahun Bakti XVIII. Tanggal 15-16 Maret 2025 10.00 di Villa Pelangi</t>
  </si>
  <si>
    <t>Alsa Kurnia Muhammad Rizky</t>
  </si>
  <si>
    <t>Lamaran Pekerjaan sebagai Tendik UPI a.n. Alsa Kurnia Muhammad Rizky</t>
  </si>
  <si>
    <t>Lumina Eka Optima</t>
  </si>
  <si>
    <t>90/QO/TDK/UPI/V</t>
  </si>
  <si>
    <t>Sertifikasi Internasional Microsoft</t>
  </si>
  <si>
    <t>1239/UN61/KP.05.01/2025</t>
  </si>
  <si>
    <t>Perpanjangan Seleksi Terbuka JPT Pratama Kepala Biro Akademik, Kemahasiswaan, dan Kerja Sama UPN "Veteran" Jakarta</t>
  </si>
  <si>
    <t>11 Maret 2025 14.50</t>
  </si>
  <si>
    <t>Ketua LP3M UPN "Veteran" Jakarta</t>
  </si>
  <si>
    <t>10 Maret 2025 10.00</t>
  </si>
  <si>
    <t>11 Maret 2025 14.30</t>
  </si>
  <si>
    <t>UKM.AKG.700-9/3/1</t>
  </si>
  <si>
    <t>Universiti Kebangsaan Malaysia (UKM)</t>
  </si>
  <si>
    <t>permohonan Program Mobiliti Tidak Berkredit pelajar Universiti Kebangsaan Malaysia ke Universiti Pendidikan Indonesia. Tanggal 16-19 Juni 2025</t>
  </si>
  <si>
    <t>12 Maret 2025</t>
  </si>
  <si>
    <t xml:space="preserve"> Sekretaris Ditjen Sains dan Teknologi Kemdiktisaintek</t>
  </si>
  <si>
    <t>0084/D1/HM.00.00/2025</t>
  </si>
  <si>
    <t>Undangan Pertemuan dengan Delegasi Michigan State University. Tanggal 19 Maret 2025 pukul 15:00 WIB di Jakarta</t>
  </si>
  <si>
    <t>12 Maret 2025 12.30</t>
  </si>
  <si>
    <t>Inspektur Jenderal Kemdiktisaintek</t>
  </si>
  <si>
    <t>0162/E.E1/KP.04.03/2025</t>
  </si>
  <si>
    <t>Update Penyampaian LHKPN Tahun 2024</t>
  </si>
  <si>
    <t>Direktur Sumber Daya Kemdiktisaintek</t>
  </si>
  <si>
    <t>0264/B4/DT.04.02/2025</t>
  </si>
  <si>
    <t>Pengumuman Hasil Seleksi PT Penyelenggara dan Calon Promotor Beasiswa PMDSU batch IX</t>
  </si>
  <si>
    <t xml:space="preserve">0089/D1/KS.00.00/2025 </t>
  </si>
  <si>
    <t>Undangan Penandatanganan Nota Kesepahaman (Memorandum of Understanding). Tanggal 12 Maret 2025 pukul 12 Maret 2025 16:00 WIB di Jakarta</t>
  </si>
  <si>
    <t>Ditjen Sains dan Teknologi Kemdiktisaintek</t>
  </si>
  <si>
    <t>0087/D.D3/KS.03.00/2025</t>
  </si>
  <si>
    <t>Revisi jadwal audiensi oleh Google Indonesi. Menjadi jadwal tanggal 12 Maret 2025 pukul 10.30 di Jakarta Pusat</t>
  </si>
  <si>
    <t>12 Maret 2025 1430</t>
  </si>
  <si>
    <t>12 Maret 2025 08.00</t>
  </si>
  <si>
    <t>294/KUNJ/2024</t>
  </si>
  <si>
    <t>PT Cambridge Press &amp; Assessment Indonesia</t>
  </si>
  <si>
    <r>
      <t>Kunjungan Perwakilan Penerbit Cambridge ke Universitas Pendidikan Indonesia agar dapat melakukan presentasi mengenai e-resources di Cambridge</t>
    </r>
    <r>
      <rPr>
        <b/>
        <sz val="11"/>
        <color theme="1"/>
        <rFont val="Arial Narrow"/>
        <family val="2"/>
      </rPr>
      <t xml:space="preserve"> (</t>
    </r>
    <r>
      <rPr>
        <sz val="11"/>
        <color theme="1"/>
        <rFont val="Arial Narrow"/>
        <family val="2"/>
      </rPr>
      <t>e-Textbook Higher Education dan Transformative Agreement). Tanggal 19 Maret 2025 pukul 09:00</t>
    </r>
  </si>
  <si>
    <t>13 Maret 2025 11.00</t>
  </si>
  <si>
    <t>30/B-Spmh/BPM.ESA/C.034/II/2025</t>
  </si>
  <si>
    <t>38/B-Spmh/BPM.ESA/C.034/II/2025</t>
  </si>
  <si>
    <t>Fitria Dewi</t>
  </si>
  <si>
    <t>Permohonan Bantuan Dana Untuk Mengikuti International Conference on Education and Gold Transformation 2025</t>
  </si>
  <si>
    <t>B/1431/UN34/PJ/2025</t>
  </si>
  <si>
    <t>Permohonan Penerbitan Artikel dengan Judul Modeling the Factors Affecting Research Performance in Indonesia's Higher Education: APLS-SEM Analysis pada Jurnal AJSE UPI</t>
  </si>
  <si>
    <t>Universitas Negeri Yogyakarta</t>
  </si>
  <si>
    <t>Hima Bahasa Inggris (ESA) FPBS</t>
  </si>
  <si>
    <t>Permohonan Bantuan Dana Kegiatan Rapat Dengar Pendapat Umum (RDPU) I</t>
  </si>
  <si>
    <t>Permohonan Bantuan Dana Kegiatan Pencerdasan Parlemen BPM Hima Bahasa Inggris FPBS UPI 2025</t>
  </si>
  <si>
    <t xml:space="preserve">1357/UND/SVM/III/2025 </t>
  </si>
  <si>
    <t>Undangan Mengikuti Webinar Premium &amp; Eksklusif SEVIMA, Bersertifikat, Sepanjang bulan Maret dan April 2025, dengan berbagai tema Pendidikan Tinggi!</t>
  </si>
  <si>
    <t>PT. Sentra Vidya Utama (SEVIMA)</t>
  </si>
  <si>
    <t>14 Maret 2025 09.00</t>
  </si>
  <si>
    <t>Informasi Penyelenggaraan Program Certificate in Teaching Auditing (CTA) - Periode April 2025</t>
  </si>
  <si>
    <t>236/III/IAPI/2025/K.10</t>
  </si>
  <si>
    <t>Institut Akuntan Publik Indonesia</t>
  </si>
  <si>
    <t>Ardhelia Dewi Permas</t>
  </si>
  <si>
    <t>UKM Tenis Meja UPI Sumedang</t>
  </si>
  <si>
    <t>003/B-SPM/KEJUARAANOPENCUP/UKMTENISMEJA/III/2025</t>
  </si>
  <si>
    <t>Permohonan Bantuan Dana Kejuaraan UKM Tenis Meja X Magister CUP UPI Sumedang Open Ke-X Se-Jawa BArat Tahun 2025</t>
  </si>
  <si>
    <t>Permohonan untuk mengikuti Pekuliahan Semester Genap, Karena Keterlambatan membayar UKT a.n. Ardhelia Dewi Permas</t>
  </si>
  <si>
    <t>046/B/PU-M/III/2025</t>
  </si>
  <si>
    <t>Pimpinan Umum Majalah Mangle</t>
  </si>
  <si>
    <t>Penawaran Pemasangan Iklan Boboran Siam 1446 H</t>
  </si>
  <si>
    <t>17 Maret 2025</t>
  </si>
  <si>
    <t>17 Maret 2025 14.30</t>
  </si>
  <si>
    <t>17 Maret 2025 10.00</t>
  </si>
  <si>
    <t>048/UILDC/D/ERM/III/2025</t>
  </si>
  <si>
    <t>Leadership Development Center UI</t>
  </si>
  <si>
    <t>Pelatihan dan Workshop Penerapan Manajemen Risiko Perguruan Tinggi</t>
  </si>
  <si>
    <t>Keluarga Besar Bumi Siliwangi (KABUMI)</t>
  </si>
  <si>
    <t>116/C/SUP/KBM-LMAP XIII/II/2025</t>
  </si>
  <si>
    <t>026/SPH-C/Pan-12FC/HIMA.IKOR/III/2025</t>
  </si>
  <si>
    <t>Permohonan Bantuan Dana IKOR Intern Futsal Championship</t>
  </si>
  <si>
    <t>Permohonan Tanda Tangan Digital untuk Piagam Pemenang LMAP XIII</t>
  </si>
  <si>
    <t>Permohonan Menjadi Tenaga Pendidik/ Dosen a.n. Dr. H. Nurshiddieq, A.Md., S.Sos., M.Pd</t>
  </si>
  <si>
    <t>Dr. H. Nurshiddieq, A.Md., S.Sos., M.Pd</t>
  </si>
  <si>
    <t>HIMA Ilmu Keolahragaan FPOK</t>
  </si>
  <si>
    <t>08/A/IKAPEN UPI/2025</t>
  </si>
  <si>
    <t>Permohonan peminjaman Bus UPI untuk kunjungan ke Panti Asuhan di dalam
kota Bandung. Tanggal 22 Maret 2025</t>
  </si>
  <si>
    <t>18 Maret 2025 14.30</t>
  </si>
  <si>
    <t>19 Maret 2025 10.00</t>
  </si>
  <si>
    <t>090/KG-SP/III/2025</t>
  </si>
  <si>
    <t>Syifa Khairani Wilson</t>
  </si>
  <si>
    <t>Majalah Komunita Widyatama</t>
  </si>
  <si>
    <t>002/MK/Dist-KOMUNITA/III/2025</t>
  </si>
  <si>
    <t>Majalah Komunita Edisi Ke-41</t>
  </si>
  <si>
    <t>031/SR/Pan-UPI KARATE CUP V/III/2025</t>
  </si>
  <si>
    <t>Permohonan Bantuan Dana Biaya Penerbangan dan Visa untuk mengikuti Oxford International Exchange Program a.n. Syifa Khairani Wilson</t>
  </si>
  <si>
    <t>Penawaran Ucapan Selamat "Idul Fitri 1446 H"</t>
  </si>
  <si>
    <t>Permohonan Peminjaman Bus &amp; Truk Universitas serta BBM untuk Kegiatan Eshark Rok Cup Indonesia 2025 Round 3. Tanggal 18-21 April 2025</t>
  </si>
  <si>
    <t>UKM UPI Karate UPI</t>
  </si>
  <si>
    <t>Permohonan Rekomendasi Kegiatan UPI Karate Cup V 2025 untuk Pengajuan Dana Ke Kemenpora RI</t>
  </si>
  <si>
    <t>20 Maret 2025 10.00</t>
  </si>
  <si>
    <t>014/SPD/TKD-UPI/III/2025</t>
  </si>
  <si>
    <t>Permohonan Dana Kegiatan ITN Open VIII 2025 Turnamen Taekwondo Antar Unit Se-Jawa Barat</t>
  </si>
  <si>
    <t>UKM Taekwondo</t>
  </si>
  <si>
    <t>Badan Perencanaan Pembangunan Nasional - BAPPENAS</t>
  </si>
  <si>
    <t>T-04505 /D.8/PD.04.02/03/2025</t>
  </si>
  <si>
    <t>Submission of Project Proposals to be supported by Korea ODA Grant Aid (IV) E</t>
  </si>
  <si>
    <t>China Wisdom Engineering Association</t>
  </si>
  <si>
    <t>10 March 2025</t>
  </si>
  <si>
    <t>Request for Discussion on Talent Development, Joint Research, and AI
Technology Implementation. 26 March 2025</t>
  </si>
  <si>
    <t>Penawaran Langganan Tahunan GNA Indonesia: Pembaruan Wawasan Keberlanjutan Lintas Sektor (Cross-sectoral Sustainability Insights) untuk Pengembangan Kapasitas SDM Organisasi Anda</t>
  </si>
  <si>
    <t>PT Bumi Manusia Berkelanjutan, Tim Green Network Asia (GNA) Indonesia</t>
  </si>
  <si>
    <t>MHESI 68200/409</t>
  </si>
  <si>
    <t>Tuition Fee Exemption for International Graduate Students – PSU Pattani Campus</t>
  </si>
  <si>
    <t>Corporate Communication and Global Affairs Center Prince of Songkla University, Pattani Campus, Thailand</t>
  </si>
  <si>
    <t>UKM Persatuan Catur Mahasiswa</t>
  </si>
  <si>
    <t>015/SPM/CATMENUP/PERCAMAUPI/III/2025</t>
  </si>
  <si>
    <t>Permohonan Bantuan Dana Catur Turnamen Se-UPI 2025 PERCAMA UPI</t>
  </si>
  <si>
    <t>BEM REMA</t>
  </si>
  <si>
    <t>022/B-SPm/KSK.REMA.UPI.UN40/III/2025</t>
  </si>
  <si>
    <t>Permohonan Penandatanganan Sertifikat Kepengurusan BEM Rema UPI Periode 2024</t>
  </si>
  <si>
    <t>S-124/KO.12/2025</t>
  </si>
  <si>
    <t>Undangan Acara Pengukuhan Kepala OJK Provinsi Jawa Barat. Tanggal 25 Maret 2025 09.00 di Gedung Pakuan Cicendo</t>
  </si>
  <si>
    <t>002/SPm/DIKLANJUT XXXIX/KSR PMI Unit UPI/III/2025</t>
  </si>
  <si>
    <t>Permohonan Bantuan Dana Kegiatan Pendidikan dan Pelatihan Lanjutan (DIKLANJUT) XXXIX KSR PMI Unit UPI</t>
  </si>
  <si>
    <t>Proposal for Za’ba Odyssey: Global Benchmarking Programme at Universitas Pendidikan Indonesia</t>
  </si>
  <si>
    <t>Project Director &amp; Deputy Chief Executive Pendeta Za’ba Residential College National University of Malaysia (UKM)</t>
  </si>
  <si>
    <t>UKM.KPZ.700-3/4/09</t>
  </si>
  <si>
    <t>21 Maret 2025 15.00</t>
  </si>
  <si>
    <t>24 Maret 2025</t>
  </si>
  <si>
    <t>0171/F1/TI.03.00/2025</t>
  </si>
  <si>
    <t>24 Maret 2025 08.00</t>
  </si>
  <si>
    <t>Perubahan Batas Waktu Pengumpulan Data Penilaian Maturitas Pengelolaan PDDikti. menjadi Tanggal 30 April 2025.</t>
  </si>
  <si>
    <t>0186/F1/TI.03.00/2025</t>
  </si>
  <si>
    <t xml:space="preserve">Undangan Sosialisasi Sistem Penilaian Maturitas Pengelolaan PDDikti. Tanggal 24 Maret 2025 pukul 08.30 WIB Secara Daring </t>
  </si>
  <si>
    <t>PT Aza Banar</t>
  </si>
  <si>
    <t>090/SPP-PEM/UPI/AZB/III/2025</t>
  </si>
  <si>
    <t>03.059/EHM/III/2025</t>
  </si>
  <si>
    <t xml:space="preserve">2025/UN50/TU.00.01/2025 </t>
  </si>
  <si>
    <t>Permohonan Flyer Ucapan Dies Natalis ke-19 Universitas Bangka Belitung</t>
  </si>
  <si>
    <t xml:space="preserve"> Dekan Sekolah Interdisiplin Manajemen dan Teknologi ITS</t>
  </si>
  <si>
    <t>0007/IT2.IX/PP.01.03/2025</t>
  </si>
  <si>
    <t>Penawaran “Program Pre Doctoral Study Workshop Batch 7”</t>
  </si>
  <si>
    <t>24 Maret 2025 15.00</t>
  </si>
  <si>
    <t>24 Maret 2025 11.00</t>
  </si>
  <si>
    <t>PT. Ell Haj Manajemen</t>
  </si>
  <si>
    <t>Permohonan Ijin Cuti untuk Jamaah Umroh a.n. Sri Dewi Saraswati</t>
  </si>
  <si>
    <t xml:space="preserve">Permohonan Pencairan Pembayaran </t>
  </si>
  <si>
    <t>022/SPH-B/Pan-12FC/HIMA.IKOR/III/2025</t>
  </si>
  <si>
    <t>Permohonan Perizinan Tempat Gymnasium untuk Kegiatan IKOR Intern Futsal Championship</t>
  </si>
  <si>
    <t>Universitas Negeri Jakarta</t>
  </si>
  <si>
    <t>B/121/UN39.1.1/KM.05.03/2025</t>
  </si>
  <si>
    <t>Undangan Lomba Karya Tulis Ilmiah Nasional IDEA #8 UNJ</t>
  </si>
  <si>
    <t>Permohonan Partisipasi Mahasiswa dalam Ajang Athahira National Communication Competition 2025</t>
  </si>
  <si>
    <t>053/UPL/CV.ATH/III/2025</t>
  </si>
  <si>
    <t xml:space="preserve">Panitia Acara Athahira National Communication Competition 2025  </t>
  </si>
  <si>
    <t>MHESI 68200/443</t>
  </si>
  <si>
    <t>Invitation to Participate in the Student Mobility Program 2025 at PSU Pattani</t>
  </si>
  <si>
    <t>Invitation For Collaboration In "Bandung: Cultural Pathway Outbound" Mobility Program.</t>
  </si>
  <si>
    <t>Universiti Utara Malaysia</t>
  </si>
  <si>
    <t>UUM/HEP/JKPS/INASISMISC-MT/A-7/26</t>
  </si>
  <si>
    <t>163/BOD-PD/RS.01.04</t>
  </si>
  <si>
    <t>Undangan Partisipasi Mengisi Booth dalam kegiatan Innovation Week 2025 PT MRT Jakarta</t>
  </si>
  <si>
    <t>PT MRT Jakarta (Perseroda)</t>
  </si>
  <si>
    <t>25 Maret 2025 07.30</t>
  </si>
  <si>
    <t>Penawaran Pelatihan dan Sertifikasi</t>
  </si>
  <si>
    <t>1044/IZ.G.S/III/2025</t>
  </si>
  <si>
    <t>PT. Inzaghi Gigantara Solusindo</t>
  </si>
  <si>
    <t>25 Maret 2025 10.00</t>
  </si>
  <si>
    <t xml:space="preserve"> Permohonan Pertemuan ke Universitas Pendidikan Indonesia. Tanggal 22 April 2025</t>
  </si>
  <si>
    <t xml:space="preserve">Institut Kesenian Jakarta (IKJ) </t>
  </si>
  <si>
    <t>353/J.15/R/III/2025</t>
  </si>
  <si>
    <t>B-1178/II.5.4/SI.06.00/3/2025</t>
  </si>
  <si>
    <t>Permohonan Penyebaran Informasi Indonesia Research and Innovation Fair (IRIFair) 2025</t>
  </si>
  <si>
    <t>08/GH/III/2025</t>
  </si>
  <si>
    <t>23 Maret 2025</t>
  </si>
  <si>
    <t xml:space="preserve">Penawaran Kerja Sama </t>
  </si>
  <si>
    <t>Green Hill Park</t>
  </si>
  <si>
    <t>Kepala Balai Besar Penjaminan Mutu Pendidikan Jawa Timur</t>
  </si>
  <si>
    <t>0717/C7.4/DM.00.02/2025</t>
  </si>
  <si>
    <t>Permohonan Narasumber Sosialisasi &amp; Koordinasi Program Makanan Bergizi Gratis (MBG)_Rektor Universitas Pendidikan Indonesia (UPI)</t>
  </si>
  <si>
    <t>25 Maret 2025 11.00</t>
  </si>
  <si>
    <t xml:space="preserve"> Inspektur Jenderal Kemendikdasmen</t>
  </si>
  <si>
    <t>0532/G/KP.04.03/2025</t>
  </si>
  <si>
    <t>0484/AGA.04.01/F0201000/2025</t>
  </si>
  <si>
    <t>PLN UID Jawa Barat UP3 Bandung</t>
  </si>
  <si>
    <t>Permohonan Pemasangan SPKLU Mobile Siaga Idul Fitri 1446H</t>
  </si>
  <si>
    <t>Kepala Biro Umum, Hubungan Masyarakat, dan Pengadaan Barang dan Jasa Kemendiktisaintek</t>
  </si>
  <si>
    <t>Penjelasan Pelaksanaan Pengadaan Barang/Jasa Kemdiktisaintek Tahun Anggaran 2025</t>
  </si>
  <si>
    <t>0269/A5/LK.00.01/2025</t>
  </si>
  <si>
    <t>24 Maret 2025 10.00</t>
  </si>
  <si>
    <t>Dani</t>
  </si>
  <si>
    <t>25 Maret 2025 13.00</t>
  </si>
  <si>
    <t>Permohonan Ucapan Selamat Dies Natalis Universitas Majalengka ke 19</t>
  </si>
  <si>
    <t>Universitas Majalengka</t>
  </si>
  <si>
    <t>364/UNMA/III/2025</t>
  </si>
  <si>
    <t xml:space="preserve">PT Bursa Efek Indonesia (BEI) </t>
  </si>
  <si>
    <t>S-02959/BEI.PSR/03-2025</t>
  </si>
  <si>
    <t>Permohonan Audiensi bersama Rektor Universitas Pendidikan Indonesia. Tanggal 16 April 2025</t>
  </si>
  <si>
    <t>25 Maret 2025 15.00</t>
  </si>
  <si>
    <t>26 Januari 2025 15.00</t>
  </si>
  <si>
    <t>0415/B4/DT.04.00/2025</t>
  </si>
  <si>
    <t>Permintaan Penyampaian Laporan Hasil Pemantauan dan Evaluasi Kinerja Pelaksanaan Kegiatan yang Dibiayai dari Pinjaman dan/atau Hibah Triwulan I TA 2025</t>
  </si>
  <si>
    <t>27 Maret 2025 14.00</t>
  </si>
  <si>
    <t>0063/E4/RHS/WS.05.00/2025</t>
  </si>
  <si>
    <t>Inspektur Invetigasi Kemdiktisaintek</t>
  </si>
  <si>
    <t>Permohonan Klarifikasi</t>
  </si>
  <si>
    <t>001-5248</t>
  </si>
  <si>
    <t>International Cooperation Department Far East and Arctic Development Corporation</t>
  </si>
  <si>
    <t>On the organization of meetings within the framework of the visit to the Republic of Indonesia</t>
  </si>
  <si>
    <t>5374/UN30/KM/2025</t>
  </si>
  <si>
    <t>Permohonan kesediaan memberikan Ucapan Selamat Dies Natalis Universitas Bengkulu Ke-43</t>
  </si>
  <si>
    <t xml:space="preserve"> Universitas Bengkulu</t>
  </si>
  <si>
    <t>Request for Benchmarking Activity at Universitas Pendidikan Indonesia on June 26, 2025</t>
  </si>
  <si>
    <t>Philippine Association for Professional Teachers and Educators (PAFTE Region 3)</t>
  </si>
  <si>
    <t>9 April 2025</t>
  </si>
  <si>
    <t>025/Sud/DIKLANJUT XXXIX/KSR PMI Unit UPI/IV/2025</t>
  </si>
  <si>
    <t>6 April 2025</t>
  </si>
  <si>
    <t>Undangan Pembukaan DIKLANJUT XXXIX KSR PMI Unit UPI. Tanggal 12 April 2025 08.30 di Belakang Gedung Isola</t>
  </si>
  <si>
    <t>10/A/IKAPEN UPI/2025</t>
  </si>
  <si>
    <t>Permohonan Pinjam Kendaraan untuk Kegiatan Milad ke -8 dan Silaturahmi &amp; Halal-bihalal. Tanggal 23 April 2025 pukul 08.30 WIB di Taman Wisata "Tirta Alam", Sagalaherang, Subang</t>
  </si>
  <si>
    <t>9 April 2025 13.00</t>
  </si>
  <si>
    <t>8 April 2025</t>
  </si>
  <si>
    <t>144/SPM/B/Pan.INAGURASI/KMA-KRIDAYA.FPTI.UPI.UN40/IV/2025</t>
  </si>
  <si>
    <t>138/SPM/B/Pan.INAGURASI/KMA-KRIDAYA.FPTI.UN40/III/2025</t>
  </si>
  <si>
    <t>KEMA Arsitektur-Kridaya FPTI</t>
  </si>
  <si>
    <t>Peminjaman Tempat Taman Baretty Isola UPI untuk Kegiatan Inaugurasi 2025 "SWARVESA" KMA-Kridaya  FPTI UPI. Tanggal 13 April 2025</t>
  </si>
  <si>
    <t>Permohonan Mendirikan Panggung untuk Kegiatan Inaugurasi 2025 "SWARVESA" KMA-Kridaya  FPTI UPI. Tanggal 13 April 2025</t>
  </si>
  <si>
    <t>1359/SPm/SVM/III/2025</t>
  </si>
  <si>
    <t>Permohonan Penyampaian Informasi kepada Lulusan / Alumni di Kampus atas Kesempatan / Lowongan Kerja di SEVIMA sekaligus Beasiswa S2 Gratis di ITS Surabaya dalam Program Beasiswa SEMESTA - SEVIMA Mencari Siswa Bertalenta</t>
  </si>
  <si>
    <t>172/WINACTION/III/2025</t>
  </si>
  <si>
    <t>Invitation to Participate in The 6th Widyatama International Competition (WINACTION)</t>
  </si>
  <si>
    <t>Widyatama University</t>
  </si>
  <si>
    <t xml:space="preserve">JPH/TAD/37 (C) </t>
  </si>
  <si>
    <t>Brunei Darussalam Conference and Expedition on Forest to Reef MYCE 2025 Brunei Darussalam</t>
  </si>
  <si>
    <t xml:space="preserve">Mid-Year Conference and Exhibition (MYFC) 2025 Brunei Darussalam Expedition and Conference on Forest to Reef </t>
  </si>
  <si>
    <t xml:space="preserve">787/MDN.Siakad.IV/2025 </t>
  </si>
  <si>
    <t xml:space="preserve"> Undangan Diskusi Teknologi Optimasi Manajemen Yudisium Perguruan Tinggi dengan Dukungan Sistem Terintegrasi </t>
  </si>
  <si>
    <t>1009/A/TU.02.02/2025</t>
  </si>
  <si>
    <t>Undangan Rapat Koordinasi Pimpinan Perguruan Tinggi Negeri. Tanggal 13-14 April 2025 di Graha Diktisaintek Gedung D Lt.2 Kemdiktisaintek Jakarta</t>
  </si>
  <si>
    <t>10 April 2025 07.00</t>
  </si>
  <si>
    <t>10 April 2025</t>
  </si>
  <si>
    <t>0953/B3/TU.00.01/2025</t>
  </si>
  <si>
    <t>Direktur Kelembagaan Kemdiktisaintek</t>
  </si>
  <si>
    <t>Persetujuan Izin Penugasan Baru Dosen Asing an. Ms. Tanya Elizabeth Lowe</t>
  </si>
  <si>
    <t>Persetujuan Perpanjangan Izin Penugasan Baru Dosen Asing an. Mr. Lee Jongho</t>
  </si>
  <si>
    <t>0990/B3/TU.00.01/2025</t>
  </si>
  <si>
    <t>Novita Arby, S.H.</t>
  </si>
  <si>
    <t>Lamaran Calon Tenaga Kependidikan Tidak Tetap a.n. Novita Arby, S.H.</t>
  </si>
  <si>
    <t>7 April 2025</t>
  </si>
  <si>
    <t>11 April 2025</t>
  </si>
  <si>
    <t>Senat Mahasiawa FPIPS</t>
  </si>
  <si>
    <t>095/B1/SPM/Eks/Pan-LKMF/III/2025</t>
  </si>
  <si>
    <t>Permohonan Bantuan Dana LKMF: Latihan Kepemimpinan Mahasiswa Fakultas 2025</t>
  </si>
  <si>
    <t>030/IAITN-MPT028/SU-IV/2025</t>
  </si>
  <si>
    <t>Undangan Pameran Pendidikan Tinggi dan Talk Show</t>
  </si>
  <si>
    <t>008/SPmh/UKM.KOMPETITIF.UPI.UN40/III/2025</t>
  </si>
  <si>
    <t>Permohonan Bantuan Dana Peremajaan Unit Gokart</t>
  </si>
  <si>
    <t>Ikatan Alumni Institut Teknologi Nasional</t>
  </si>
  <si>
    <t>14 April 2025</t>
  </si>
  <si>
    <t>B/28/IV/2025</t>
  </si>
  <si>
    <t>Undangan Pembukaan Pendidikan Dasar Militer dan Pelatihan Manajerial Sarjana Penggerak Pembangunan Indonesia (SPPI) Batch-3 TA 2025. Tanggal 14 April 2025 09.00 di Lapangan Kujang Rindam III/Slw</t>
  </si>
  <si>
    <t xml:space="preserve">Sekretariat Resimen Induk Daerah Militer III/Siliwangi </t>
  </si>
  <si>
    <t>Undangan kegiatan sosialisasi tentang penyakit kanker untuk meningkatkan kesadaran masyarakat terkait penyakit kanker dalam rangka Peringatan Hari Kartini Tahun 2025. Tanggal 17 April 2025 pukul 09.00 WIB di Graha Diktisaintek Jakarta</t>
  </si>
  <si>
    <t>Ketua Dharma Wanita Persatuan (DWP) Kemdiktisaintek</t>
  </si>
  <si>
    <t xml:space="preserve">023/Set/DWP.Diktisaintek/IV/2025 </t>
  </si>
  <si>
    <t>TIM Publikasi Semarak Peringatan Hari Jadi Ke-447 Kab. Sumedang Tahun 2025</t>
  </si>
  <si>
    <t>060/TP-HJKS/IV/2025</t>
  </si>
  <si>
    <t>Partisipasi HUT Ke-447 Kab. Sumedang Tahun 2025</t>
  </si>
  <si>
    <t>HM-03/24-Kel.Isi/IV/2025</t>
  </si>
  <si>
    <t>Lurah Isola</t>
  </si>
  <si>
    <t>13 April 2025</t>
  </si>
  <si>
    <t>Undangan Acara Silaturahmi dan Evaluasi Kinerja LKK se-Kelurahan Isola. Tanggal 15 April 2025 pukul 09.30 WIB di Lembah Bamboo Resort</t>
  </si>
  <si>
    <t>12 April 2025</t>
  </si>
  <si>
    <t>15 April 2025</t>
  </si>
  <si>
    <t>21 April 2025</t>
  </si>
  <si>
    <t>11 April 2025 10.00</t>
  </si>
  <si>
    <t>Iman</t>
  </si>
  <si>
    <t>B/1282/UN57/HK.06.00/2025</t>
  </si>
  <si>
    <t>22.21/140-PROBUMSIL/I-V/2025</t>
  </si>
  <si>
    <t>22.21/144-PROBUMSIL/I-V/2025</t>
  </si>
  <si>
    <t>22.21/142-PROBUMSIL/I-V/2025</t>
  </si>
  <si>
    <t>22.21/143-PROBUMSIL/I-V/2025</t>
  </si>
  <si>
    <t>Permohonan Pembuatan Surat Peminjaman Tempat Kepada Dekan FIP untuk Kegiatan Pelantikan dan Milangkala Ke-17 Protokol Bumi Siliwangi</t>
  </si>
  <si>
    <t>Permohonan Peminjaman Barang untuk Kegiatan Pelantikan dan Milangkala Ke-17 Protokol Bumi Siliwangi</t>
  </si>
  <si>
    <t>Permohonan Izin Kegiatan (Peminjaman Tempat Halaman Partere) untuk Kegiatan Pelantikan dan Milangkala Ke-17 Protokol Bumi Siliwangi. Tanggal 25 April 2025</t>
  </si>
  <si>
    <t>Permohonan Mendirikan Tenda untuk Kegiatan Pelantikan dan Milangkala Ke-17 Protokol Bumi Siliwangi. Tanggal 25 April 2025</t>
  </si>
  <si>
    <t>Universitas Tidar</t>
  </si>
  <si>
    <t xml:space="preserve">Permohonan Kerja Sama </t>
  </si>
  <si>
    <t>15 April 2025 14.00</t>
  </si>
  <si>
    <t>15 April 2025 15.00</t>
  </si>
  <si>
    <t>Aurellia Tadika Putri</t>
  </si>
  <si>
    <t>Permohonan Pengunduran Diri sebagai Calon Mahasiswa Fakuktas Pendidikan Bahasa Korea a.n. Aurellia Tadika Putri</t>
  </si>
  <si>
    <t>14 April 2025 11.00</t>
  </si>
  <si>
    <t>029/PP/DDI/I/IV/2025</t>
  </si>
  <si>
    <t>004/Pelant-Raker/PP/DDI/I/III/2025</t>
  </si>
  <si>
    <t>Pengurus Pusat (PP) Dosen Doktor Indonesia (DDI)</t>
  </si>
  <si>
    <t>Penawaran Sponshorship kegiatan Pelantikan dan Rapat Kerja Nasional (Rakernas) Pimpinan Pusat Dosen Doktor Indonesia Periode 2025-2029 serta Seminar Nasional</t>
  </si>
  <si>
    <t>Undangan Kegiatan Pelantikan dan Rapat Kerja Nasional (Rakernas) Pimpinan Pusat Dosen Doktor Indonesia Periode 2025-2029 serta Seminar Nasional. Tanggal 26 April 2025</t>
  </si>
  <si>
    <t>Permohonan Flyer Ucapan Dies Natalis ke-12 Universitas Samudra</t>
  </si>
  <si>
    <t>Universitas Samudra</t>
  </si>
  <si>
    <t>1358/UN54.15/HM/2025</t>
  </si>
  <si>
    <t>01/e/PANPELCLCDC/IV.1/V/2025</t>
  </si>
  <si>
    <t>Himpunan Mahasiswa Jurusan Hukum dan Kewarganegaraan Universitas Pendidikan Ganesha</t>
  </si>
  <si>
    <t>Undangan Mengikuti Civic Law Constitutional Debate Competition Tingkat Universitas se-Indonesia</t>
  </si>
  <si>
    <t>1170/B3/TU.00.01/2025</t>
  </si>
  <si>
    <t>Persetujuan Perpanjangan Izin Penugasan Baru Dosen Asing (Korea Selatan) a.n. Mr. Seung Hoon Lee</t>
  </si>
  <si>
    <t>1171/B3/TU.00.01/2025</t>
  </si>
  <si>
    <t>Persetujuan Perpanjangan Izin Penugasan Baru Dosen Asing (Korea Selatan) a.n. Ms. Chan Mi Shin</t>
  </si>
  <si>
    <t>16 April 2025 09.00</t>
  </si>
  <si>
    <t>Pengumuman Pendaftaran Bakal Calon Rektor Universitas Halu Oleo Periode 2025-2029</t>
  </si>
  <si>
    <t>Universitas Halu Oleo</t>
  </si>
  <si>
    <t>885/UN29.SA/PAN-PILREK/2025</t>
  </si>
  <si>
    <t>07/B/SPm/DNMCXLVIII/MC/UN.40/IV/2025</t>
  </si>
  <si>
    <t>Dr. Drajat, S.Pd., M.M.Pd., M.M</t>
  </si>
  <si>
    <t>Permohonan Alih Tugas a.n. Dr. Drajat, S.Pd., M.M.Pd., M.M (Berkas Terlampir)</t>
  </si>
  <si>
    <t>Permohonan Bantuan Dana Dies Natalis Ke-XLVIII</t>
  </si>
  <si>
    <t>Fachry Fajar Arthabudhi, S.H., M.H.</t>
  </si>
  <si>
    <t>Lamaran Calon Dosen Tetap UPI a.n. Fachry Fajar Arthabudhi, S.H., M.H.</t>
  </si>
  <si>
    <t>0533/B4/DT.04.02/2025</t>
  </si>
  <si>
    <t xml:space="preserve"> Surat Pemberitahuan Pengisian Data Profil Promotor PMDSU batch IX</t>
  </si>
  <si>
    <t>16 April 2025 10.00</t>
  </si>
  <si>
    <t>17 April 2025 10.00</t>
  </si>
  <si>
    <t>22.21/128-PROBUMSIL/I-V/2025</t>
  </si>
  <si>
    <t>Permohonan Video Ucapan Milangka Protokol Bumi Siliwangi Ke-17</t>
  </si>
  <si>
    <t>15/A/IKAPEN UPI/2025</t>
  </si>
  <si>
    <t>Permohonan Hadir pada Acara Milangkala Ke-8 &amp; Silaturahmi Halal Bihalal IKAPEN UPI. Tanggal 23 April 2025 08.30 di Taman Wisata "Tirta Alam", Sagalaherang Subang</t>
  </si>
  <si>
    <t>Kepala Biro SDM</t>
  </si>
  <si>
    <t>13/A/IKAPEN UPI/2025</t>
  </si>
  <si>
    <t>Permohonan Hadir Acara Milangkala Ke-8 &amp; Silaturahmi Halal Bihalal IKAPEN UPI. Tanggal 23 April 2025 08.30 di Taman Wisata "Tirta Alam", Sagalaherang Subang (Batik Terlampir)</t>
  </si>
  <si>
    <t>11/B/IKAPEN UPI/2025</t>
  </si>
  <si>
    <t>Permohonan Hadir dan Memberikan Sambutan Acara Milangkala Ke-8 &amp; Silaturahmi Halal Bihalal IKAPEN UPI. Tanggal 23 April 2025 08.30 di Taman Wisata "Tirta Alam", Sagalaherang Subang (Batik Terlampir)</t>
  </si>
  <si>
    <t>22.21/121-PROBUMSIL/I-V/2025</t>
  </si>
  <si>
    <t>AHU.AH.12.05.-103467 2025</t>
  </si>
  <si>
    <t>Permohonan Spesimen Tanda Tangan/Keabsahan Tanda Tangan dan Cap, Surat Permohonan dari Sdr./i: Aghisna Nuthfah Anshar</t>
  </si>
  <si>
    <t xml:space="preserve">Undangan Pleno Majelis Pertimbangan Akreditasi Kearsipan Lembaga Kearsipan Perguruan Tinggi Universitas Pendidikan Indonesia. Tanggal 22 April 2025 pukul 09.00 WIB </t>
  </si>
  <si>
    <t>Kepala Pusat Pengawasan dan Akreditasi Kearsipan ANRI</t>
  </si>
  <si>
    <t xml:space="preserve">B-AK.02.00/1107/2025 </t>
  </si>
  <si>
    <t>17 April 2025 13.00</t>
  </si>
  <si>
    <t>Undangan Kerja sama Swakelola dan Dukungan Program Prioritas Revitalisasi Satuan Pendidikan</t>
  </si>
  <si>
    <t>Direktorat Jenderal Pendidikan Anak Usia Dini, Pendidikan Dasar dan Pendidikan Menengah Kemdikdasmen</t>
  </si>
  <si>
    <t>3563/C/DM.00.02/2025</t>
  </si>
  <si>
    <t>17 April 2025 14.00</t>
  </si>
  <si>
    <t>B-2484/UN40.A3/KP.05/2025</t>
  </si>
  <si>
    <t>Sudah di Sinergi di FPBS</t>
  </si>
  <si>
    <t>Usulan Pengangkatan Pegawai Magang Tenaga kependidikan di FPBS a.n. Almira Raihanun, S.Pd</t>
  </si>
  <si>
    <t>EKSPEDISI</t>
  </si>
  <si>
    <t>17 April 2025 14.30</t>
  </si>
  <si>
    <t>22.21/198-PROBUMSIL/I-V/2025</t>
  </si>
  <si>
    <t>Balasan Permintaan Piket Partere</t>
  </si>
  <si>
    <t>Helmi</t>
  </si>
  <si>
    <t>17 April 2025 15.00</t>
  </si>
  <si>
    <t>Kepala Biro Hukum Kemdiktisaintek</t>
  </si>
  <si>
    <t>0253/A4/HK.01.02/2025</t>
  </si>
  <si>
    <t>Penyampaian Salinan Peraturan Menteri Pendidikan Tinggi, Sains, dan Teknologi Nomor 23 Tahun 2025</t>
  </si>
  <si>
    <t>0463/A.A2/KU.01.00/2025</t>
  </si>
  <si>
    <t>Implementasi Pernyataan Komitmen Integritas Pelaksanaan Anggaran (PKIPA) Pada Aplikasi SAKTI Tahap III</t>
  </si>
  <si>
    <t>21 April 2025 14.00</t>
  </si>
  <si>
    <t>Direktur Jenderal Pendidikan Anak Usia Dini, Pendidikan Dasar, dan Pendidikan Menengah, Kemendikdasmen</t>
  </si>
  <si>
    <t>Undangan Penjajakan Minat Swakelola dan Sosialisasi Program Prioritas Revitalisasi Satuan Pendidikan. Tanggal 22 April 2025 pukul 09.00</t>
  </si>
  <si>
    <t>27/B/IKAPEN UPI/2025</t>
  </si>
  <si>
    <t>Permohonan hadir pada acara Milangkala ke-8 &amp; Silaturahmi Halal Bihalal IKAPEN UPI. Tanggal 23 April 2025 pukul 08.30 WIB di Taman Wisata "Tirta Alam", Sagalaherang, Subang</t>
  </si>
  <si>
    <t>29/B/IKAPEN UPI/2025</t>
  </si>
  <si>
    <t>28/B/IKAPEN UPI/2025</t>
  </si>
  <si>
    <t>30/B/IKAPEN UPI/2025</t>
  </si>
  <si>
    <t>31/B/IKAPEN UPI/2025</t>
  </si>
  <si>
    <t>32/B/IKAPEN UPI/2025</t>
  </si>
  <si>
    <t>33/B/IKAPEN UPI/2025</t>
  </si>
  <si>
    <t>34/B/IKAPEN UPI/2025</t>
  </si>
  <si>
    <t>Ketua LPPM</t>
  </si>
  <si>
    <t>35/B/IKAPEN UPI/2025</t>
  </si>
  <si>
    <t>Direktur Dit. Renor</t>
  </si>
  <si>
    <t>36/B/IKAPEN UPI/2025</t>
  </si>
  <si>
    <t>Direktur Kampus UPI di Cibiru</t>
  </si>
  <si>
    <t>37/B/IKAPEN UPI/2025</t>
  </si>
  <si>
    <t>Direktur Kampus UPI di Sumedang</t>
  </si>
  <si>
    <t>38/B/IKAPEN UPI/2025</t>
  </si>
  <si>
    <t>Direktur Kampus UPI di Tasikmalaya</t>
  </si>
  <si>
    <t>39/B/IKAPEN UPI/2025</t>
  </si>
  <si>
    <t>Direktur Kampus UPI di Purwakarta</t>
  </si>
  <si>
    <t>Direktur Kampus UPI di Serang</t>
  </si>
  <si>
    <t>40/B/IKAPEN UPI/2025</t>
  </si>
  <si>
    <t>002/A/HIMASTAR/IV/2025</t>
  </si>
  <si>
    <t>Hima Pendidikan Seni Tari FPSD</t>
  </si>
  <si>
    <t>Permohonan Bantuan Dana Kegiatan National Dance Competition Inspirasi Diri Perwakila dari Mahasiswa Prodi Seni Tari FPSD UPI</t>
  </si>
  <si>
    <t>B/1095/IV/2025</t>
  </si>
  <si>
    <t>Rekomendasi Permohonan Pindah Kerja a.n. Ir. Indah Prihatiningtyas, D.S., S.T., M.M., M.T., Ph.D.</t>
  </si>
  <si>
    <t>085/UNIBI/KP.00/IV/2025</t>
  </si>
  <si>
    <t>Permohonan Asesor Beban Kerja Dosen a.n. Dr. Heny Hendrayati, S.IP., M.M.</t>
  </si>
  <si>
    <t>400.14.1.3/4231 /1136/BAPPERIDA</t>
  </si>
  <si>
    <t>Perubahan Jadwal Musrenbang RKPD Kabupaten Bandung Tahun 2026 menjadi tanggal 24 April 2025 pukul 08:00 WIB di Ballroom, Grand Sunshine Resort &amp; Convention Soreang</t>
  </si>
  <si>
    <t>Sekda Kabupaten Bandung</t>
  </si>
  <si>
    <t>22 April 2025 11.00</t>
  </si>
  <si>
    <t>179/B/SPM/Pan.LSF/CE.AEDF/IV/2025</t>
  </si>
  <si>
    <t>HIMA Prodi Bahasa Inggris FPBS</t>
  </si>
  <si>
    <t>Permohonan Bantuan Dana Kegiatan La Semaine Francaise 2025</t>
  </si>
  <si>
    <t>27/SPH-K/PCRBS25/BEM.Hima.Pensatrada/b/IV/2025</t>
  </si>
  <si>
    <t>HIMA Pensatrada FPBS</t>
  </si>
  <si>
    <t>Permohonan Bantuan Dana Kegiatan Riksa Budaya Sunda (RBS) 2025</t>
  </si>
  <si>
    <t>24 April 2025</t>
  </si>
  <si>
    <t>25 April 2025</t>
  </si>
  <si>
    <t>28 April 2025</t>
  </si>
  <si>
    <t>29 April 2025</t>
  </si>
  <si>
    <t>30 April 2025</t>
  </si>
  <si>
    <t xml:space="preserve">B-4683/UN40.A5.1/PK.03.03/2025 </t>
  </si>
  <si>
    <t>WD I FPTI</t>
  </si>
  <si>
    <t xml:space="preserve">Permohonan Observasi a.n. Marsya Nur'Aini Putri </t>
  </si>
  <si>
    <t>22 April 2025 15.30</t>
  </si>
  <si>
    <t xml:space="preserve">Pengunduran Diri sebagai Sekretaris Dewan Guru Besar UPI a.n. Prof. Dr. Ade Gafar Abdullah, M.Si. </t>
  </si>
  <si>
    <t xml:space="preserve">Prof. Dr. Ade Gafar Abdullah, M.Si. </t>
  </si>
  <si>
    <t>23 April 2025 09.00</t>
  </si>
  <si>
    <t>011/B/RekUPI/UKMTM/IV/2025</t>
  </si>
  <si>
    <t>Permohonan Bantuan Dana Turnamen Tenis Meja Rektor Cup UPI 2025: Bangun dan Eratkan Silaturahmi, Tujuan Aksi Untuk Meraih Prestasi</t>
  </si>
  <si>
    <t>020/SPD/UKM/PS.UPI/IV-2025</t>
  </si>
  <si>
    <t>Permohonan Bantuan Dana "ASEAN University Pencak Silat 2025 Competion</t>
  </si>
  <si>
    <t>021/SPK/UKM/PS.UPI/IV-2025</t>
  </si>
  <si>
    <t>22.21/195-PROBUMSIL/I-V/2025</t>
  </si>
  <si>
    <t>018/P/PAN_OE/E/HMPE/III/2025</t>
  </si>
  <si>
    <t>Permohonan Bantuan Dana Olimpiade Ekonomi 2025</t>
  </si>
  <si>
    <t>0512/B4/PR.06.00/2025</t>
  </si>
  <si>
    <t>Surat Pemberitahuan Penyelesaian Laporan Kontrak</t>
  </si>
  <si>
    <t>UKM Pencak Silat UPI</t>
  </si>
  <si>
    <t>Permohonan Peminjaman Bus dan Pendanaannya untuk Kegiatan ASEAN University Pencak Silat 2025 Competition. Tanggal 22-28 Juni 2025</t>
  </si>
  <si>
    <t>UKM Tenis Meja UPI</t>
  </si>
  <si>
    <t>HIMA Pendidikan Ekonomi FPEB</t>
  </si>
  <si>
    <t>19 April 2025</t>
  </si>
  <si>
    <t>Direktur Sumber Daya Ditjen Dikti Kemdiktisaintek</t>
  </si>
  <si>
    <t>1933/HRD/RSHBKS/IV/2025</t>
  </si>
  <si>
    <t xml:space="preserve">Permohonan Verifikasi Ijazah a.n. Sri Rizki Mailinawati </t>
  </si>
  <si>
    <t>RS Hermina Bekasi</t>
  </si>
  <si>
    <t>Undangan Konser "Parikrama Parahyangan". Tanggal 3 Mei 2025 pukul 18.00 WIB</t>
  </si>
  <si>
    <t>III/R/2025-04/1025-E</t>
  </si>
  <si>
    <t>23 April 2025 10.00</t>
  </si>
  <si>
    <t>Hima Bahasa Perancis</t>
  </si>
  <si>
    <t>196/B/SUD/Pan.LSF/CE.AEDF/IV/2025</t>
  </si>
  <si>
    <t>195/B/SUD/Pan.LSF/CE.AEDF/IV/2025</t>
  </si>
  <si>
    <t>24/B/SPM/Pan.BUILDUP/BP.HMTB.FPTI.UPI/IV/2025</t>
  </si>
  <si>
    <t>Undangan La Semaine Francaise 2025. Tanggal 5-8 Mei 2025 pukul 08.00 WIB di Gedung Achmad Sanusi UPI</t>
  </si>
  <si>
    <t>HIMA Teknik Bangunan FPTI</t>
  </si>
  <si>
    <t>20 April 2025</t>
  </si>
  <si>
    <t>Permohonan Bantuan Dana Kegiatan Build UP (Bersama untuk Upaya Inovasi, Lingkungan, dan Dedikasi Unggul Pemberdayaan) HMTB FPTI UPI 2025</t>
  </si>
  <si>
    <t>Direktur Politeknik Negeri Ujung Pandang</t>
  </si>
  <si>
    <t>1093/PL10/TP.00.02/2025</t>
  </si>
  <si>
    <t>Penyampaian Pengumuman Pemilihan Direktur Politeknik Negeri Ujung Pandang Periode 2025-2029</t>
  </si>
  <si>
    <t>24 April 2025 11.30</t>
  </si>
  <si>
    <t>24 April 2025 10.00</t>
  </si>
  <si>
    <t>25 April 2025 10.00</t>
  </si>
  <si>
    <t>011/B/SPH/BUMSIL/UKMB.UPI/IV/2025</t>
  </si>
  <si>
    <t>Permohonan Bantuan Dana Kegiatan Penataran Wasit Bulutangkis Tingkat Pengcab PBSI Kota Bandung 2025</t>
  </si>
  <si>
    <t>012/B/SPH/BUMSIL/UKMB.UPI/IV/2025</t>
  </si>
  <si>
    <t>UKM Bulutangkis UPI</t>
  </si>
  <si>
    <t>Permohonan Bantuan Dana Kegiatan Kejuaraan Bumi Siliwangi Open 2025</t>
  </si>
  <si>
    <t>UKM Study Community of Islamic Economic UPI</t>
  </si>
  <si>
    <t>016/SPm/In/GS/SCIEmics.UPI/III/2025</t>
  </si>
  <si>
    <t>Permohonan Bantuan Dana Kegiatan Kemahasiswaan dalam rangka mengikuti Final Perlombaan Karya Tulis Ekonomi Islam INCOME FAIR 2025</t>
  </si>
  <si>
    <t>UKM Tenis Meja UPI Kampus Sumedang</t>
  </si>
  <si>
    <t>004/B-SPM/PENATARAN/UKMTENISMEJA/III/2025</t>
  </si>
  <si>
    <t>Permohonan Bantuan Dana Kegiatan Penataran Pelatih Tenis Meja Tingkat Pengcab dan Penataran Wasit Tenis Meja Tingkat Pengcab &amp; Pengda Jawa Barat</t>
  </si>
  <si>
    <t>023/SPm/In/GS/SCIEmics.UPI/IV/2025</t>
  </si>
  <si>
    <t>Permohonan Dispensasi Kegiatan dalam rangka mengikuti Final Perlombaan Karya Tulis Ekonomi Islam INCOME FAIR 2025 a.n. Rajab Sobarna dkk (3 Orang)</t>
  </si>
  <si>
    <t>25 April 2025 15.00</t>
  </si>
  <si>
    <t>Senarai Nama Pelajar dan Pensyarah Lawatan Mobiliti Daripada UKM Ke Universiti Pendidikan Indonesia</t>
  </si>
  <si>
    <t>25 April 2025 16.00</t>
  </si>
  <si>
    <t>Pembukaan Kesempatan Magang dari Priority Project Indonesia untuk Mahasiswa di Universitas Pendidikan Indonesia</t>
  </si>
  <si>
    <t>Priority Project Indonesia</t>
  </si>
  <si>
    <t>001</t>
  </si>
  <si>
    <t>Pemberitahuan Penyelesaian Laporan Kontrak Universitas Pendidikan Indonesia</t>
  </si>
  <si>
    <t>28 April 2025 12.00</t>
  </si>
  <si>
    <t>1392/B3/TU.00.01/2025</t>
  </si>
  <si>
    <t>Persetujuan Perpanjangan Izin Penugasan Dosen Asing (Amerika Serikat) a.n. Mr. Seth Lawrence Kissinger</t>
  </si>
  <si>
    <t>27 April 2025</t>
  </si>
  <si>
    <t>1391/B3/TU.00.01/2025</t>
  </si>
  <si>
    <t>Persetujuan Perpanjangan Izin Penugasan Dosen Asing (Amerika Serikat) a.n. Ms. Lauren Ashley Vickers</t>
  </si>
  <si>
    <t>45/D/IKAPEN UPI/2025</t>
  </si>
  <si>
    <t>Penyampaian Proposal Permohonan Fasilitas Kantor/ Sekretariat IKAPEN UPI</t>
  </si>
  <si>
    <t>Penyampaian Publikasi CR Journal</t>
  </si>
  <si>
    <t>541/LB.07.03/Inovtek</t>
  </si>
  <si>
    <t>Kepala Badan Penelitian Dan Pengembangan Daerah Provinsi Jawa Barat</t>
  </si>
  <si>
    <t>Penyampaian Katalog Inovasi Daerah</t>
  </si>
  <si>
    <t>542/LB.08/Inovtek</t>
  </si>
  <si>
    <t>28 April 2025 13.00</t>
  </si>
  <si>
    <t>Undangan Pameran Filateli dalam rangka Memperingati 70 Tahun Konferensi Asia Afrika. Tanggal 28 April 2025 09.00 di Gedung Kantor Pos Bandung</t>
  </si>
  <si>
    <t xml:space="preserve">Panitia Pameran Filateli </t>
  </si>
  <si>
    <t>Direktur Perumusan Kebijakan Kekayaan Negara (a.n. Ditjen Kekayaan Negara)</t>
  </si>
  <si>
    <t>S-46/KN/KN.2/2025</t>
  </si>
  <si>
    <t>Undangan Sosialisasi PMK 52 Tahun 2024 Tentang Pengurusan Piutang Macet Pada Badan/ Lembaga Khusus/Badan Hukum Publik oleh PUPN. Tanggal 30 April 2025 pukul 09.00</t>
  </si>
  <si>
    <t>Direktur Politeknik Negeri Bandung</t>
  </si>
  <si>
    <t>Undangan Acara Dies Natalis Ke-46 dan Pengukuhan Guru Besar. Tanggal 29 April 2025 pukul 07.30 di Gedung Pendopo Tonny Soewandito</t>
  </si>
  <si>
    <t>Kholid Abdullah</t>
  </si>
  <si>
    <t>Lamaran Program Magang di UPI a.n. Kholid Abdullah</t>
  </si>
  <si>
    <t>Fauzan M Alfarizi</t>
  </si>
  <si>
    <t>Lamaran Program Magang di UPI a.n. Fauzan M Alfarizi</t>
  </si>
  <si>
    <t>Muhamad Ridha Agustiandhy, S.Pd., M.Ds.</t>
  </si>
  <si>
    <t>Permohonan Lamaran Menjadi Pegawai UPI melalui jalur khusus (Pemagangan) a.n. Muhamad Ridha Agustiandhy, S.Pd., M.Ds.</t>
  </si>
  <si>
    <t>102/A/SPD/ADK/HIMAGI/IV/2025</t>
  </si>
  <si>
    <t>Permohonan Bantuan Dana Kegiatan Mental Health Awarness Campaign (MHAC) : Mindful Emotion: Finding Strength in Self Awareness</t>
  </si>
  <si>
    <t>Direktur Jenderal Sains dan Teknologi Kemdiktisaintek</t>
  </si>
  <si>
    <t>0141/D/DT.04.00/2025</t>
  </si>
  <si>
    <t>Permohonan Pengisian Kuisioner Berkenaan dengan pemetaan terkait jurnal elektronik yang dilanggan oleh perguruan tinggi di Kemdiktisaintek</t>
  </si>
  <si>
    <t>29 April 2025 07.30</t>
  </si>
  <si>
    <t>29 April 2025 08.00</t>
  </si>
  <si>
    <t>Permohonan Bekerja Sebagai Tenaga Kependidikan Tidak Tetap UPI a.n. Resky Triminarti Pratiwi</t>
  </si>
  <si>
    <t>Resky Triminarti Pratiwi</t>
  </si>
  <si>
    <t>10 Tahun 2025</t>
  </si>
  <si>
    <t>Surat Edaran Tentang Pakaian Kerja Pegawai di Lingkungan Kementerian Pendidikan Tinggi, Sains, dan Teknologi</t>
  </si>
  <si>
    <t>30 April 2025 07.30</t>
  </si>
  <si>
    <t>12 Tahun 2025</t>
  </si>
  <si>
    <t>Surat Edaran Tentang Prioritas Penggunaan Ruangan Di Lingkungan Kementerian Pendidikan Tinggi, Sains, Dan Teknologi Dalam Penyelenggaraan Kegiatan</t>
  </si>
  <si>
    <t>0014/UN54/KP.05.02/2025</t>
  </si>
  <si>
    <t>Ketua Panitia Pemilihan Rektor Universitas Samudra 2025-2029</t>
  </si>
  <si>
    <t>Pengumuman Pemilihan Bakal Calon Rektor Universitas Samudra Periode 2025-2029</t>
  </si>
  <si>
    <t>004/Permit/IV/2025</t>
  </si>
  <si>
    <t>Visual Indomedia Produksi</t>
  </si>
  <si>
    <t>Permohonan Ijin Penggunaan Tempat (Area Depan Halaman Gedung Isola UPI) untuk Keperluan Syuting Reality Show "Indosiar (Colabs) X Samsung Quest". Tanggal 15 Mei 2025</t>
  </si>
  <si>
    <t>UKM Bola Voli UPI</t>
  </si>
  <si>
    <t>008/SPD/DIKLATSAR/UBV-UPI/III/2025</t>
  </si>
  <si>
    <t>Permohonan Dana Kegiatan Peresmian Anggota Baru UKM Bola Voli 2024</t>
  </si>
  <si>
    <t>Persatuan Catur Mahasiswa UPI</t>
  </si>
  <si>
    <t>018/SPM/PERCAMAUPI/IV/2025</t>
  </si>
  <si>
    <t>Permohonan Bantuan Dana Kegiatan Institut Teknologi Bandung Rapid Chess Series 2025</t>
  </si>
  <si>
    <t>Senat Mahasiswa FPIPS</t>
  </si>
  <si>
    <t>135/B1/SPMj/Eks/BPOSENATFPIPS/IV/2025</t>
  </si>
  <si>
    <t>Permohonan Peminjaman Bus UPI dan Biaya Transport BBM kegiatan Liga FISIP UI 2025</t>
  </si>
  <si>
    <t>16/SPmh/UKM.KOMPETITIF.UPI.UN40/IV/2025</t>
  </si>
  <si>
    <t>Permohonan Bantuan Dana Kegiatan Pembuatan Unit Urban dan Prototype untuk Kegiatan Shell Eco-Marathon 2026</t>
  </si>
  <si>
    <t>T-06569/SA.02/PP.06.01/04/2025</t>
  </si>
  <si>
    <t>Undangan Forum Konsultasi Publik dan Pemberian Masukan atas Rancangan Laporan Voluntary National Review (VNR) Indonesia 2025</t>
  </si>
  <si>
    <t>Kementerian Perencanaan Pembangunan Nasional/Badan Perencanaan Pembangunan Nasional Republik Indonesia</t>
  </si>
  <si>
    <t>B/274/UN61/IV/2025/KUI</t>
  </si>
  <si>
    <t>Permohonan Kunjungan ke Universitas Pendidikan Indonesia. Tanggal 7 Mei 2025</t>
  </si>
  <si>
    <t xml:space="preserve">Universitas Pembangunan Nasional Veteran Jakarta (UPNVJ) </t>
  </si>
  <si>
    <t>30 April 2025 16.00</t>
  </si>
  <si>
    <t>47/D/IKAPEN UPI/2025</t>
  </si>
  <si>
    <t>2 Mei 2025 10.00</t>
  </si>
  <si>
    <t>09.014/DKM-NU.JBR/IV/2025</t>
  </si>
  <si>
    <t>DKM PWNU Provinsi Jawa Barat</t>
  </si>
  <si>
    <t>Permohonan Hewan Kurban</t>
  </si>
  <si>
    <t>Status of Adobe Software Deployments in the Universitas Pendidikan Indonesia ("UPI")</t>
  </si>
  <si>
    <t>Adobe System Pte. Ltd.</t>
  </si>
  <si>
    <t>1499/UN1/SU/Set-SU/HM.03.00/2025</t>
  </si>
  <si>
    <t>Permohonan Diseminasi Informasi Kompetisi Presentasi 3 Menit KIP Tahun 2025</t>
  </si>
  <si>
    <t>Pejabat Pengelola Informasi dan Dokumentasi Utama UGM</t>
  </si>
  <si>
    <t>2 Mei 2025 16.00</t>
  </si>
  <si>
    <t>Undangan Mengikuti Seminar Resmi (Sesi 2) dari ITEA (Information &amp; Telecommunications Engineering Association of Japan)</t>
  </si>
  <si>
    <t>EXEO Global Pte Ltd</t>
  </si>
  <si>
    <t>5 Mei 2025</t>
  </si>
  <si>
    <t>Sekretaris Jendral Kemdiktisaintek</t>
  </si>
  <si>
    <t>0566/A.A5/HM.00.08/2025</t>
  </si>
  <si>
    <t>0249/B4/DT.04.00/2025</t>
  </si>
  <si>
    <t>0261/B4/DT.04.00/2025</t>
  </si>
  <si>
    <t>Peluncuran Logo Diktisaintek Berdampak</t>
  </si>
  <si>
    <t>Penyampaian Dokumen Pendukung WA Reksus (Advance Account)</t>
  </si>
  <si>
    <t>Honorarium Tim Pengelola Proyek AKSI-ABD</t>
  </si>
  <si>
    <t>4 Mei 2025 10.00</t>
  </si>
  <si>
    <t xml:space="preserve">1939/PR.02/PPEPD </t>
  </si>
  <si>
    <t>Undangan kegiatan Musrenbang Prov Jabar dalam rangka Penyusunan RPJMD Prov Jabar Tahun 2025-2029 dan RPKD Prov Jabar Tahun 2026. Tanggal 7 Mei 2025 Pukul 07.00 WIB di Kantor Gubernur Bale Jaya Dewata (Gedung Kenegaraan Cirebon)</t>
  </si>
  <si>
    <t>Bank Indonesia</t>
  </si>
  <si>
    <t>27/617/Bd/Srt/B</t>
  </si>
  <si>
    <t>143/B1/SPMj/Eks/BPOSENATFPIPS/V/2025</t>
  </si>
  <si>
    <t>4 Mei 2025</t>
  </si>
  <si>
    <t>Permohonan Bantuan Dana Liga Fisip UI 2025</t>
  </si>
  <si>
    <t>40/SPH/PCRBS25/BEM.Hima.Pensatrada/b/V/2025</t>
  </si>
  <si>
    <t>Permohonan Tanda Tangan Sertifikat Riksa Budaya Sunda (RBS) 2025</t>
  </si>
  <si>
    <t>Permohonan Bantuan Dana Pembuatan Unit Urban dan Prototype untuk Shell Eco-Marathon 2026</t>
  </si>
  <si>
    <t>011/SPmh/UKM.KOMPETITIF.UN40/I/2025</t>
  </si>
  <si>
    <t>Permohonan Peminjaman Bus dan Truk Beserta BBM</t>
  </si>
  <si>
    <t>010/SPmh/UKM.KOMPETITIF.UN40/IV/2025</t>
  </si>
  <si>
    <t>Permohonan Bantuan Dana D-Event Series Round-3 2025</t>
  </si>
  <si>
    <t>049/SPD/Bdl/DPM.HIMAGI/III/2025</t>
  </si>
  <si>
    <t>Permohonan Bantuan Dana Sekolah Parlemen DPM HIMAGI 2025</t>
  </si>
  <si>
    <t>5 Mei 2025 14.00</t>
  </si>
  <si>
    <t>Hima Gizi FPOK</t>
  </si>
  <si>
    <t>HIMA Prodi Pendidikan Jasmani Kesehatan dan Rekreasi FPOK</t>
  </si>
  <si>
    <t>020/B/Pan/POP/HMP-PJKR/FPOK/UPI/V/2025</t>
  </si>
  <si>
    <t>Permohonan Bantuan Dana Kegiatan UPI Fun Youth Cup (UFYC) XII 2025</t>
  </si>
  <si>
    <t>Undangan Kick Off West Java Economic Society (WJES) Tahun 2025. Tanggal 7 Mei 2025 Pukul 08.30 di Balai Pasundan Lt.2 Kantor Perwakilan BI Prov Jawa Barat</t>
  </si>
  <si>
    <t>Iwan Kurniawan</t>
  </si>
  <si>
    <t>Permohonan Kebijakan (Keringanan Biaya a.n Nur Azizah Salamah NIM 1707914 Pendidikan Sosiologi</t>
  </si>
  <si>
    <t>Asti Astuti Oktavia</t>
  </si>
  <si>
    <t>10.003/SPD/UKM.PD.UPI/VI/2024</t>
  </si>
  <si>
    <t>Permohonan Bantuan Dana Kejuaraan Provinsi Perisai Diri Jawa Barat Tahun 2025 Tingkat Pelajar, Mahasiswa dan Umum "Road to PDIC XI"</t>
  </si>
  <si>
    <t>UKM Perisai Diri Unit UPI</t>
  </si>
  <si>
    <t xml:space="preserve">Permohonan Magang di UPI a.n. Asti Astuti Oktavia </t>
  </si>
  <si>
    <t>Amani Juniar Rahayu</t>
  </si>
  <si>
    <t>Lamaran Pekerjaan a.n. Amani Juniar Rahayu</t>
  </si>
  <si>
    <t>Application To Organize Za’Ba Odyssey: Global Benchmarking Programme For The Administration Of Pendeta Za’Ba Residential College</t>
  </si>
  <si>
    <t>6 Mei 2025 14.00</t>
  </si>
  <si>
    <t>409g/ITI.C06.4.10/KM.00/2025</t>
  </si>
  <si>
    <t>Permohonan Izin Penelitian untuk Tesis Mahasiswa Institut Teknologi Bandung a.n. Reza Nugraha</t>
  </si>
  <si>
    <t>Kaprodi Magister dan Doktor Teknik Sipil Institut Teknologi Bandung</t>
  </si>
  <si>
    <t>75/IT6.1.1/TP.00.03/2025</t>
  </si>
  <si>
    <t>Institut Seni Indonesia Surakarta</t>
  </si>
  <si>
    <t>Penyampaian Pengumuman Penjaringan Bakal Calon Rektor ISI Surakarta periode 2025-2029.</t>
  </si>
  <si>
    <t>6 Mei 2025 15.00</t>
  </si>
  <si>
    <t>Senat Politeknik Maritim Negeri Indonesia</t>
  </si>
  <si>
    <t>488/PL38/OT.00.00/V/2025</t>
  </si>
  <si>
    <t>Perpanjangan Waktu Penjaringan Pemilihan Direktur Polimarin 2025-2029</t>
  </si>
  <si>
    <t>Sponsorship dan Co-Host Offer for Public Sector International Conference (PSIC) 2025</t>
  </si>
  <si>
    <t>007/PAN-PSIC/INBISUNHI-UT/V/2025</t>
  </si>
  <si>
    <t xml:space="preserve"> Inkubator Bisnis Universitas Hindu Indonesia, in collaboration with Universitas Terbuka</t>
  </si>
  <si>
    <t>Official Visit Request – “Psychological Network and Lesson Study Workshop to Universitas Pendidikan Indonesia (UPI). Bandung, on 19 May 2025</t>
  </si>
  <si>
    <t>Representative, Malaysia Educational Psychology Society (MEPS) Senior Lecturer, Faculty of Education Universiti Kebangsaan Malaysia (UKM)</t>
  </si>
  <si>
    <t>7 Mei 2025 09.30</t>
  </si>
  <si>
    <t>Lise</t>
  </si>
  <si>
    <t>5 Mei 2025 10.00</t>
  </si>
  <si>
    <t>6 Mei 2025 10.00</t>
  </si>
  <si>
    <t>22.21/236-PROBUMSIL/I-V/2025</t>
  </si>
  <si>
    <t>Permohonan Bantuan Dana Pendidikan Struktural dan Kecabangan Protokol Bumi Siliwangi UPI Tahun Bakti XVIII</t>
  </si>
  <si>
    <t>Pengurus Cabang Persatuan Catur Seluruh Indonesia Kota Bandung</t>
  </si>
  <si>
    <t>05/Dis-PERCASI Kot-Bdg/V/2025</t>
  </si>
  <si>
    <t>06/Dis-PERCASI Kot-Bdg/V/2025</t>
  </si>
  <si>
    <t>Permohonan Izin/ Dispensasi untuk mengikuti Kejuaraan Catur JAPFA FIDE RATED Tahun 2025 a.n. Andri Jayasadipa Aji. Tanggal 10-15 Mei 2025</t>
  </si>
  <si>
    <t>Permohonan Izin/ Dispensasi untuk mengikuti Kejuaraan Catur JAPFA FIDE RATED Tahun 2025 a.n. Andri Jayasadipa Aji. Tanggal 18-22 Mei 2025</t>
  </si>
  <si>
    <t>B/HM.03/1299-Bappelitbang/V/2025</t>
  </si>
  <si>
    <t>Penawaran Partisipasi Pameran dalam Kegiatan Simposium Bandung Asia Africa City Network</t>
  </si>
  <si>
    <t>Kepala Badan Perencanaan, Pembangunan, Penelitian Dan Pengembangan Kota Bandung</t>
  </si>
  <si>
    <t>7 Mei 2025 12.00</t>
  </si>
  <si>
    <t>105/B-SPd/PAN-PASKAH-PMK-UPI/02/V/2025</t>
  </si>
  <si>
    <t>102/SUd/DIKLANJUT XXXIX/KSR PMI Unit UPI/V/2025</t>
  </si>
  <si>
    <t>008/P/PAN_OE/E/HMPE/V/2025</t>
  </si>
  <si>
    <t>Permohonan Bantuan Dana Acara Paskah PMK UPI 2025</t>
  </si>
  <si>
    <t>Undangan Pelepasan dan Penutupan DIKLANJUT XXXIX. Tanggal 10 &amp; 12 Mei 2025</t>
  </si>
  <si>
    <t>Permohonan Pembuatan Surat Sehubungan Kegiatan Olimpiade Ekonomi 2025 Tingkat SMA/MA Se-Jawa Barat</t>
  </si>
  <si>
    <t>Ghinaya Ummul Mukminin Hidayat</t>
  </si>
  <si>
    <t xml:space="preserve">0300/I5.9/BS.01.01/2025 </t>
  </si>
  <si>
    <t xml:space="preserve">Kepala Balai Bahasa Provinsi Jawa Barat </t>
  </si>
  <si>
    <t xml:space="preserve">Permohonan Peserta Pemilihan Duta Bahasa Jawa Barat Tahun 2025 </t>
  </si>
  <si>
    <t>8 Mei 2025 14.00</t>
  </si>
  <si>
    <t>Lamaran Calon Dosen Magang a.n. Ghinaya Ummul Mukminin Hidayat</t>
  </si>
  <si>
    <t>1153/UN59/PN.00/2025</t>
  </si>
  <si>
    <t>Undangan Launching The 11th UTU Awards 2025</t>
  </si>
  <si>
    <t>8 Mei 2025 15.00</t>
  </si>
  <si>
    <t xml:space="preserve">2223/UN61/KP.05.01/2025 </t>
  </si>
  <si>
    <t>Perpanjangan Seleksi Terbuka Jabatan Pimpinan Tinggi Pratama di lingkungan Universitas Pembangunan Nasional "Veteran" Jakarta</t>
  </si>
  <si>
    <t>Universitas Teuku Umar</t>
  </si>
  <si>
    <t>Invitation to the 4th University Presidents for Peace Conference - August 6, 2025（Universitas Pendidikan Indonesia）</t>
  </si>
  <si>
    <t>Executive Vice President for Global Initiatives, Hiroshima University</t>
  </si>
  <si>
    <t>9 Mei 2025</t>
  </si>
  <si>
    <t>06-24-5228-sonli 08.05.2025-yil</t>
  </si>
  <si>
    <t>Tashkent State University of Economics</t>
  </si>
  <si>
    <t>Letter of Invitation For Dr. Nelly Nur Apandi, Associate Professor at Universitas Pendidikan Indonesia, to serve as a Guest Lecturer</t>
  </si>
  <si>
    <t>9 Mei 2025 07.00</t>
  </si>
  <si>
    <t xml:space="preserve">1177/UN59/PN.00/2025 </t>
  </si>
  <si>
    <t>Pengumuman Pendaftaran The 11th UTU Awards 2025</t>
  </si>
  <si>
    <t xml:space="preserve">Universitas Teuku Umar </t>
  </si>
  <si>
    <t>9 Mei 2025 10.00</t>
  </si>
  <si>
    <t>B/003/LPS/V/2025</t>
  </si>
  <si>
    <t>020/SPmh/UKM.KOMPETITIF.UPI.UN40/V/2025</t>
  </si>
  <si>
    <t>Permohonan Bantuan Dana Latihan Bersama Karting Kompetitif UPI</t>
  </si>
  <si>
    <t>003/B/ST/HIMASTAR/V/2025</t>
  </si>
  <si>
    <t>092/SPm/DIKLANJUT XXXIX/KSR PMI Unit UPI/V/2025</t>
  </si>
  <si>
    <t>HIMA Seni Tari FPSD</t>
  </si>
  <si>
    <t>Permohonan Bantuan Dana Star Talk "Seminar dan Workshop Tari Sunda: Tari Jayengrana Kasumedangan"</t>
  </si>
  <si>
    <t>011/Pan.PAN/01-BP.HMTS.UN40/SPM-B/IV/2025</t>
  </si>
  <si>
    <t>HIMA Teknik Sipil FPTI</t>
  </si>
  <si>
    <t>Permohonan Bantuan Dana Kegiatan Pelantikan Anggota Biasa (PAB) HMTS FPTI UPI 2024/2025</t>
  </si>
  <si>
    <t>Permohonan Bantuan Dana Latihan Dasar Penguatan Satuan Periode 2024/2025</t>
  </si>
  <si>
    <t>Permohonan Peminjaman Tempat Taman Baretty untuk Kegiatan Pelepasan Pendidikan dan Pelatihan Lanjutan (DIKLANJUT) XXXIX KSR PMI Unit UPI. Tanggal 10 Mei 2025</t>
  </si>
  <si>
    <t>UND-188/PP.5/2025</t>
  </si>
  <si>
    <t>Plt. Kepala Pusat Pendidikan dan Pelatihan Bea dan Cukai</t>
  </si>
  <si>
    <t>9 Mei 2025 16.00</t>
  </si>
  <si>
    <t>Undangan Forum Komunikasi Publik Sertifikasi Ahli Kepabeanan. Tanggal 21 Mei 2025</t>
  </si>
  <si>
    <t>988/MDN.Siakad.V/2025</t>
  </si>
  <si>
    <t>1 Mei 2025</t>
  </si>
  <si>
    <t>Undangan Diskusi Teknologi Strategi Optimasi PMB Dengan Dukungan Sistem Powerfull</t>
  </si>
  <si>
    <t>17/UNISNUPRESS/V/2025</t>
  </si>
  <si>
    <t>Direktur UNISNU Press</t>
  </si>
  <si>
    <t>Penawaran Akun Premium: Scopus dll.</t>
  </si>
  <si>
    <t>Ketua Senat Akademi Komunitas Negeri Rejang Lebong</t>
  </si>
  <si>
    <t>0344/AK4.1/KP.05.02/2025</t>
  </si>
  <si>
    <t>Penyampaian Pengumuman Perpanjangan Pildir AKN Rejang Lebong Periode 2025-2029</t>
  </si>
  <si>
    <t>Direktur Akademi Komunitas Negeri Pacitan</t>
  </si>
  <si>
    <t>0314/AK1/KP.05.02/2025</t>
  </si>
  <si>
    <t>Pengumuman Pemilihan Direktur Akademi Komunitas Negeri Pacitan Periode 2025 – 2029</t>
  </si>
  <si>
    <t>05/A/SPBD/Monolog/TeaterLakon/V/2025</t>
  </si>
  <si>
    <t>Permohonan Bantuan Dana Kegiatan Monolog</t>
  </si>
  <si>
    <t>0949/B4/DT.04.02/2025</t>
  </si>
  <si>
    <t>Undangan Penyamaan Persepsi Promotor PMDSU batch IX. Tanggal 15 Mei 2025</t>
  </si>
  <si>
    <t>Direktur Politeknik Negeri Batam</t>
  </si>
  <si>
    <t>Invitation to the Launching of SEASAC 2025 via Zoom</t>
  </si>
  <si>
    <t>0171/PL29/KM.01.02/2025</t>
  </si>
  <si>
    <t>14 Mei 2025 07.30</t>
  </si>
  <si>
    <t>109/M/KEP/2025</t>
  </si>
  <si>
    <t>Menteri Pendidikan Tinggi, Sains, dan Teknologi</t>
  </si>
  <si>
    <t>Keputusan Mendiktisaintek Tentang Unit Kerja Pembangunan Zona Integritas Menuju Wilayah Bebas dari Korupsi/ Wilayah Birokrasi Bersih dan Melayani di Lingkungan Kementerian Pendidikan Tinggi, Sains, dan Teknologi</t>
  </si>
  <si>
    <t>Dr. Ely Djulia, M.Pd.</t>
  </si>
  <si>
    <t>UKM Bulu Tangkis</t>
  </si>
  <si>
    <t>007/B/SPH/UKMB.UPI/I/2025</t>
  </si>
  <si>
    <t>Permohonan Izin Penelitian a.n Reza Nugraha</t>
  </si>
  <si>
    <t>004/B-SPm/KONGRES.KEMA.FPBS/V/2025</t>
  </si>
  <si>
    <t>Permohonan Bantuan Dana Kongres Kema FPBS 2025</t>
  </si>
  <si>
    <t>015/SPmh/UKM.KOMPETITIF.UPI.UN40/V/2025</t>
  </si>
  <si>
    <t>014/SPmh/UKM.KOMPETITIF.UPI.UN40/V/2025</t>
  </si>
  <si>
    <t>Permohonan Bantuan Dana Eshark Rok Cup Indonesia 2025 Round 4</t>
  </si>
  <si>
    <t>Permohonan Bantuan Dana Utama Sport Competition (UPTION) 2025</t>
  </si>
  <si>
    <t xml:space="preserve">      </t>
  </si>
  <si>
    <t>KEMA FPBS</t>
  </si>
  <si>
    <t>Permohonan Peminjaman Bus &amp; Truk Universitas Serta BBM untuk Kegiatan  Eshark Rok Cup Indonesia 2025 Round 4</t>
  </si>
  <si>
    <t>Permohonan Kembali ke Almamater (Mutasi) ke UPI a.n. Dr. Ely Djulia, M.Pd.</t>
  </si>
  <si>
    <t>5 April 2025</t>
  </si>
  <si>
    <t>Permohonan Keringanan/Panurunan UKT a.n. Dinda Permata Suherman</t>
  </si>
  <si>
    <t>Dinda Permata Suherman</t>
  </si>
  <si>
    <t>Pengumuman Pemilihan Direktur Akademi Komunitas Negeri Aceh Barat Periode Tahun 2025–2029</t>
  </si>
  <si>
    <t>14 Mei 2025 16.30</t>
  </si>
  <si>
    <t>0176/AK2/TU.00.00/2025</t>
  </si>
  <si>
    <t>Senat Akademi Komunitas Negeri Aceh Barat</t>
  </si>
  <si>
    <t xml:space="preserve">Undangan Sosialisasi Kontes Robot Indonesia (KRI) Tahun 2025. Tanggal 16 Mei 2025 pukul 13.30 WIB </t>
  </si>
  <si>
    <t xml:space="preserve">1012/B2/DT.01.01/2025 </t>
  </si>
  <si>
    <t>15 Mei 2025 14.00</t>
  </si>
  <si>
    <t>Plt. Direktur Pembelajaran dan Kemahasiswaan Ditjen Dikti</t>
  </si>
  <si>
    <t>098/SPBD/Pan.Pagelaran Sastra/Adikimoera/V/2025</t>
  </si>
  <si>
    <t>Permohonan Bantuan Dana Pagelaran Sastra Indonesia 2025</t>
  </si>
  <si>
    <t>Sekolah Staf dan Komando TNI Angkatan Darat</t>
  </si>
  <si>
    <t>Panitia Pagelaran Sastra Indonesia (Prodi Pendidikan Bahasa dan Sastra Indonesia)</t>
  </si>
  <si>
    <t>Undangan Penutupan Pendidikan Reguler LXV SESKOAD TA 2025. Tanggal 22 Mei 2025 pukul 09.00 di Gd. Prof. Dr. Satrio Seskoad</t>
  </si>
  <si>
    <t>Tutik Utika Sari</t>
  </si>
  <si>
    <t>Pendaftaran Calon Dosen Non ASN a.n. Tutik Utika Sari</t>
  </si>
  <si>
    <t xml:space="preserve">Israfil Munawarah, S.E., M.Ak </t>
  </si>
  <si>
    <t xml:space="preserve">Lamaran Posisi Dosen Tetap Program Studi Akuntansi a.n. Israfil Munawarah, S.E., M.Ak </t>
  </si>
  <si>
    <t>11 Mei 2025</t>
  </si>
  <si>
    <t>Qonidah Salsabila Senja, S.Pd., MSc.,PhD(c)</t>
  </si>
  <si>
    <t>002/B-SPD/PAN-MUMAS-PMK-UPI/02/V/2025</t>
  </si>
  <si>
    <t>Permohonan Bantuan Dana MUMAS 2025</t>
  </si>
  <si>
    <t>Lamaran Kerja Dosen Tetap Prodi Pendidikan Jasmani, Kesehatan dan Rekreasi (PJKR) a.n. Qonidah Salsabila Senja, S.Pd., MSc.,PhD(c)</t>
  </si>
  <si>
    <t>Dekan Sekolah Interdisiplin Manajemen dan Teknologi ITS</t>
  </si>
  <si>
    <t>Penawaran Program Pelatihan ITS Executive Education Mei 2025</t>
  </si>
  <si>
    <t>16 Mei 2025 16.30</t>
  </si>
  <si>
    <t>3244/IT2.IX.8/B/TU.00.09/V/2025</t>
  </si>
  <si>
    <t>0677/A.A2/KU.06.01/2025</t>
  </si>
  <si>
    <t>Identifikasi Piutang</t>
  </si>
  <si>
    <t>1064/B4/DT.04.00/2025</t>
  </si>
  <si>
    <t>SD - Sarpras - Usulan perpanjangan loan dan pemutusan kontrak CWP-03</t>
  </si>
  <si>
    <t xml:space="preserve">Permohonan Informasi Peluang Kerja di UPI Bandung a.n. Ai Siti Aminah </t>
  </si>
  <si>
    <t xml:space="preserve">Ai Siti Aminah </t>
  </si>
  <si>
    <t>B-2746 /R/HM.01/04/2024</t>
  </si>
  <si>
    <t>UIN Syarif Hidayatullah Jakarta</t>
  </si>
  <si>
    <t>Permohonan Video Ucapan Selamat Dies Natalis ADIA/IAIN/UIN Syarif Hidayatullah Jakarta ke-68 Tahun</t>
  </si>
  <si>
    <t>Intent To Visit Letter-HB and Changchun Normal College to UPI</t>
  </si>
  <si>
    <t>HK Haibin Education Group Limited</t>
  </si>
  <si>
    <t>Dextra Prasetyo</t>
  </si>
  <si>
    <t>Permohonan info persyaratan pindah universitas dari swasta ke UPI a.n. Dextra Prasetyo</t>
  </si>
  <si>
    <t>Alya Amelya</t>
  </si>
  <si>
    <t>Permohonan Pengunduran Diri Sebagai mahasiswa baru UPI dan juga sebagai penerima beasiswa KIP KULIAH a.n. Alya Amelya</t>
  </si>
  <si>
    <t>12 Mei 2025</t>
  </si>
  <si>
    <t>0248/A2/KU.03.02/2025</t>
  </si>
  <si>
    <t>Rekonsiliasi Data Rekening Pemerintah Satuan kerja di Lingkungan Kemdiktisaintek</t>
  </si>
  <si>
    <t>16 Mei 2025 17.00</t>
  </si>
  <si>
    <t>19 Mei 2025</t>
  </si>
  <si>
    <t>0251/A2/KU.03.02/2025</t>
  </si>
  <si>
    <t>Bimbingan Sistem Akuntansi</t>
  </si>
  <si>
    <t>19 Mei 2025 08.00</t>
  </si>
  <si>
    <t>18/UNISNUPRESS/V/2025</t>
  </si>
  <si>
    <t>Pembatalan Penawaran (Rescinding Offer)</t>
  </si>
  <si>
    <t>8 Mei 2025 10.00</t>
  </si>
  <si>
    <t>15 Mei 2025 10.00</t>
  </si>
  <si>
    <t>19 Mei 2025 10.00</t>
  </si>
  <si>
    <t>UKM KSR</t>
  </si>
  <si>
    <t>004/SPm/DIKLATSAR XL/KSR PMI UNit UPI/V/2025</t>
  </si>
  <si>
    <t>Permohonan Bantuan Dana Pendidikan dan Pelatihan (DIKLATSAR) XL</t>
  </si>
  <si>
    <t>Kelas Internasional untuk S1, yang membimbing para mahasiswanya supaya memperoleh beasiswa untuk kuliah S2 dan S3 di Universitas top dunia</t>
  </si>
  <si>
    <t>HIMA Prodi Pendidikan Sejarah FPIPS</t>
  </si>
  <si>
    <t>3122/B2/SPM/Pan-PRS/Eks/HIMAS/V/2025</t>
  </si>
  <si>
    <t>3123/B2/SPM/Pan-PRS/Eks/HIMAS/V/2025</t>
  </si>
  <si>
    <t>3185/B2/SPM/Pan-PRS/Eks/HIMAS/V/2025</t>
  </si>
  <si>
    <t>Permohonan Bantuan Dana Pembuatan Piala Kegiatan Pekan Raya Sejarah 2025: Cakrawala Fest</t>
  </si>
  <si>
    <t>Permohonan Penandatanganan Sertifikat Kegiatan Pekan Raya Sejarah 2025: Cakrawala Fest</t>
  </si>
  <si>
    <t>Undangan dan Permohonan Memberikan Sambutan pada  Kegiatan Pekan Raya Sejarah 2025: Cakrawala. Tanggal 21 Mei 2025 08.30 di Auditorium Pascasarjana UPI</t>
  </si>
  <si>
    <t>0269/J7.1/PN.00/2025</t>
  </si>
  <si>
    <t>Undangan Penyusunan soal OSN-K Jenjang Dikdas tahun 2025. Tanggal 20 s.d. 23 Mei 2025</t>
  </si>
  <si>
    <t>20 Mei 2025 15.00</t>
  </si>
  <si>
    <t>0277/J7.1/PN.00/2025</t>
  </si>
  <si>
    <t>Undangan Pelaksanaan Bimbingan Teknis upload soal OSN K berbasis ANBK dan Moodle. Tanggal 25-28 Mei 2025</t>
  </si>
  <si>
    <t>Plt. Kepala Balai Pengembangan Talenta Indonesia Kemdikdasmen</t>
  </si>
  <si>
    <t>0265/A2/KU.03.02/2025</t>
  </si>
  <si>
    <t>Permintaan Data Rekening Pemerintah dan Operator Aplikasi Siperben Kemdiktisaintek</t>
  </si>
  <si>
    <t>127/UN13.4/LL/2025</t>
  </si>
  <si>
    <t>Benchmark Akreditasl Institusl dan Tindak Lanjut Kerjasama</t>
  </si>
  <si>
    <t>Universitas Pattimura (Unpatti)</t>
  </si>
  <si>
    <t>20 Mei 2025 15.30</t>
  </si>
  <si>
    <t>PSAS/100-31.5-JLD.4 (13)</t>
  </si>
  <si>
    <t>Request For Academic Visit To Universitas Pendidikan Indonesia</t>
  </si>
  <si>
    <t>Head of Unit Internationalization Unit Politeknik Sultan Azlan Shah Malaysia</t>
  </si>
  <si>
    <t>Study Visit MMPT UGM-UPI Bandung (Bersurat Informal)</t>
  </si>
  <si>
    <t>Master Program on Higher Education Management The Graduate School of Universitas Gadjah Mada</t>
  </si>
  <si>
    <t>ED/021/PSL/V/2025</t>
  </si>
  <si>
    <t>PT. Penawar Special Learning</t>
  </si>
  <si>
    <t>Surat Edaran Kegiatan Batam Autism Conference 2025. Tanggal 29 Juni 2025</t>
  </si>
  <si>
    <t>Pembatalan Penawaran (Rescinding Offer) dan Misinformasi</t>
  </si>
  <si>
    <t>19/UNISNUPRESS/V/2025</t>
  </si>
  <si>
    <t xml:space="preserve">2843/UN1/SPs/SKR/KM/2025 </t>
  </si>
  <si>
    <t>Sekolah Pascasarjana Universitas Gadjah Mada (SPs UGM)</t>
  </si>
  <si>
    <t xml:space="preserve">Permohonan Penyebaran Informasi dan Partisipasi dalam kegiatan The 13th International Graduate Students and Scholars’ Conference in Indonesia (IGSSCI) pada 4-5 November 2025 </t>
  </si>
  <si>
    <t>Congratulatory Message for Prof. Dr. Didi Sukyadi, as the new Rector of UPI</t>
  </si>
  <si>
    <t>Association of Southeast Asian Teacher Education Network (AsTEN)</t>
  </si>
  <si>
    <t>Proposal Penawaran Alarm IoT Kebakaran Tanpa Kabel BEESAFE INDONESIA</t>
  </si>
  <si>
    <t>0021/BSI-MKT/V/25</t>
  </si>
  <si>
    <t>Beesafe Indonesia</t>
  </si>
  <si>
    <t>61/B-Spmh/BPM.ESA/C.034/IV/2025</t>
  </si>
  <si>
    <t>Permohonan Bantuan Dana Kegiatan Dialog Legislatif BPM ESA FPBS UPI x DPM HMTS FPTI UPI</t>
  </si>
  <si>
    <t>Defrian Eka Surachma</t>
  </si>
  <si>
    <t>Lamaran Pekerjaan Sebagai Pustakawan a.n. Defrian Eka Surachma</t>
  </si>
  <si>
    <t>III/R/2025-05/1299-E</t>
  </si>
  <si>
    <t>Undangan Seminar, "New Energy Vehicle Driving Tomorrow:Next-Gen Mobility"</t>
  </si>
  <si>
    <t>705/B2/SPM/Pan-PRS/Eks/HIMAS/IV/2025</t>
  </si>
  <si>
    <t>3114/B2/SPM/Pan-PRS/Eks/HIMAS/IV/2025</t>
  </si>
  <si>
    <t>Undangan dan Permohonan Memberikan Sambutan pada  Kegiatan Pekan Raya Sejarah 2025: Cakrawala dalam rangkaian acaranya Olimpiade Sejarah 2025. Tanggal 26 Mei 2025 08.25 di Gd. LPPM UPI</t>
  </si>
  <si>
    <t>Permohonan Bantuan Dana Untuk Piala Kejuaraan 3 pada Kegiatan Pekan Raya Sejarah 2025: Cakrawala dalam rangkaian acaranya Olimpiade Sejarah 2025</t>
  </si>
  <si>
    <t>3211/B2/SPM/Pan-PRS/Eks/HIMAS/IV/2025</t>
  </si>
  <si>
    <t>Permohonan Penandatanganan Sertifikat   Kegiatan Pekan Raya Sejarah 2025: Cakrawala dalam rangkaian acaranya Olimpiade Sejarah 2025.</t>
  </si>
  <si>
    <t>Plh. Kepala Pusat Data dan Teknologi Informasi Kepala Bidang Tata Kelola Sistem Pemerintahan Berbasis Elektronik dan Transformasi Digital,</t>
  </si>
  <si>
    <t>Pengisian Formulir Pengelola Clearance Perguruan Tinggi Negeri Akademik</t>
  </si>
  <si>
    <t>0339/F1/TI.03.00/2025</t>
  </si>
  <si>
    <t>21 Mei 2025 09.00</t>
  </si>
  <si>
    <t>0698/A5/LK.00.03/2025</t>
  </si>
  <si>
    <t>Undangan Sosialisasi Perpres Nomor 46 Tahun 2025 Satker Tentang  Perubahan Kedua Atas Peraturan Presiden Nomor 16 Tahun 2018 tentang Pengadaan Barang/Jasa Pemerintah serta dalam rangka meningkatkan pemahaman bagi pemangku kepentingan pengadaan barang/jasa pemerintah di lingkungan Kementerian Pendidikan Tinggi, Sains, dan Teknologi. Tanggal 22 Mei 2025</t>
  </si>
  <si>
    <t>Plt. Kepala Balai Pengembangan Talenta Indonesia</t>
  </si>
  <si>
    <t>0280/J7.1/PN.00/2025</t>
  </si>
  <si>
    <t>Undangan Penyusunan soal OSN Tingkat Kabupaten/Kota jenjang SMA/MA/SMK/MAK/Sederajat. Tanggal 22 s.d. 24 Mei 2025</t>
  </si>
  <si>
    <t>22 Mei 2025 10.00</t>
  </si>
  <si>
    <t>PT. Investasi Merah Putih</t>
  </si>
  <si>
    <t>10/Eksternal-dir/V/2025</t>
  </si>
  <si>
    <t>001/09.19.01.01005-01006.A/V/2025</t>
  </si>
  <si>
    <t>Permohonan Izin Pergeseran Papan Gugus Depan Pramuka</t>
  </si>
  <si>
    <t>PT. Arion Indonesia</t>
  </si>
  <si>
    <t>021/ARINDO/V/2025</t>
  </si>
  <si>
    <t>Perkenalan Perusahaan</t>
  </si>
  <si>
    <t>19.003/SP.Pem/UKM.PD.UPI/V/2025</t>
  </si>
  <si>
    <t>89/SP-BD/DPXV/KMPR-UPI/V/2025</t>
  </si>
  <si>
    <t>010/SPH/Pan-UPI KARATE CUP V/V/2025</t>
  </si>
  <si>
    <t>006/SPM/AMBAL/V/2025</t>
  </si>
  <si>
    <t>Dewan Racana Pramuka Prabu Siliwangidan Subang Larang Pangkalan UPI</t>
  </si>
  <si>
    <t>Prodi Manajemen Pemasaran Pariwisata FPIPS</t>
  </si>
  <si>
    <t>Permohonan Peminjaman Tempat Gd. Ahmad Sanusi untuk Kegiatan MPP 20th AnniversaRY &amp; Alumni Gathering</t>
  </si>
  <si>
    <t>Permohonan untuk bertemu untuk pembicaraan lanjutan mengenai Double degree</t>
  </si>
  <si>
    <t>Permohonan Bantuan Dana Upgrading UKM Kompor UPI</t>
  </si>
  <si>
    <t>011/SPH/Pan-UPI KARATE CUP V/V/2025</t>
  </si>
  <si>
    <t>Permohonan Pengajuan Dana Kegiatan Kejuaraan UPI Karate Cup V 2025</t>
  </si>
  <si>
    <t>Permohonan Sambutan pada Kegiatan Kejuaraan UPI Karate Cup V 2025 . Tanggal 31 Mei 2025 10.30 di Gd. Gymnasium UPI</t>
  </si>
  <si>
    <t>UKM Perisai Diri UPI</t>
  </si>
  <si>
    <t>Permohonan Peminjaman Kendaraan dan Biaya BBM untuk Kegiatan Kejuaraan Provinsi Perisai Diri Jawa Barat Tahun 2025 Tingkat Pelajar, Mahasiswa dan Umum "Road to PDIC XI". Tanggal 29-31 Mei 2025</t>
  </si>
  <si>
    <t>B/HK.09.01/659-Satpol.PP/V/2025</t>
  </si>
  <si>
    <t>Satuan Polisi Pamong Praja Kota Bandung</t>
  </si>
  <si>
    <t>Undangan Rapat Koordinasi Terkait Laporan Pengaduan Masyarakat. 23 Mei 2025 13.00 di Ruang Rapat Kantor Satpol PP Kota Bandung</t>
  </si>
  <si>
    <t>23 Mei 2025</t>
  </si>
  <si>
    <t>20/Sekr./LLI-JABAR/V/2025</t>
  </si>
  <si>
    <t>Lembaga Lanjut Usia Indonesia (LLI) Provinsi Jawa Barat</t>
  </si>
  <si>
    <t>Permohonan Fasilitasi Sarana dan Prasarana pada Acara Peringatan Hari Lanjut Usia Nasional (HLUN) Tahun 2025. Tanggal 7 Juni 2025</t>
  </si>
  <si>
    <t>Undangan Innovation Week MRT Jakarta 2025</t>
  </si>
  <si>
    <t>PT MRT Jakarta</t>
  </si>
  <si>
    <t xml:space="preserve">Unit Kegiatan Ilmiah Mahasiswa (UKIM) Universitas Negeri Surabaya </t>
  </si>
  <si>
    <t>37.B/03/DPR/UKIM_Unesa/V/2025</t>
  </si>
  <si>
    <t>Undangan Partisipasi dan Permohonan Izin Publikasi Lomba Esai GALAKSI 2025</t>
  </si>
  <si>
    <t>Intent To Visit Letter-HB and Changchun Normal College to UPI on 8 July, 2025</t>
  </si>
  <si>
    <t>Ummul Khair Azmi, M.I.Kom.</t>
  </si>
  <si>
    <t>Lamaran Pekerjaan Dosen Program Studi Ilmu Komunikasi UPI a.n. Ummul Khair Azmi, M.I.Kom.</t>
  </si>
  <si>
    <t>Proposal Penawaran Seminar dan Pelatihan Kompetensi Pasar Modal (​Universitas Pendidikan Indonesia)</t>
  </si>
  <si>
    <t>126/SPen/BIB/05/2025</t>
  </si>
  <si>
    <t>PT. Biner Investa Berkembang</t>
  </si>
  <si>
    <t>23 Mei 2025 10.00</t>
  </si>
  <si>
    <t>23 Mei 2025 14.00</t>
  </si>
  <si>
    <t>49/C/IKAPEN UPI/2025</t>
  </si>
  <si>
    <t>Permohonan izin menggunakan Ruang Bekas Kantin IIK UPI</t>
  </si>
  <si>
    <t>UM 0102-Ks/1230</t>
  </si>
  <si>
    <t>Penyampaian Informasi Pengumuman Seleksi Pengurus LPJK Periode 2025-2029</t>
  </si>
  <si>
    <t>Sekretaris Direktorat Jenderal Bina Konstruksi</t>
  </si>
  <si>
    <t>Permohonan sebagai Narasumber Penelitian Tesis a.n. Putri Islami</t>
  </si>
  <si>
    <t>Putri Islami</t>
  </si>
  <si>
    <t>23 Mei 2025 15.00</t>
  </si>
  <si>
    <t>042/SPH/Pan-UPI KARATE CUP V/V/2025</t>
  </si>
  <si>
    <t>Permohonan Penandatanganan Sertifikat Kegiatan Kejuaraan UPI Karate CUP V 2025</t>
  </si>
  <si>
    <t>26 Mei 2025</t>
  </si>
  <si>
    <t>Direktur Politeknik Negeri Malang</t>
  </si>
  <si>
    <t>0202/PL2/KP.05.01/2025</t>
  </si>
  <si>
    <t>26 Mei 2025 09.00</t>
  </si>
  <si>
    <t>Pengantar Pengumuman Penundaan Pengumuman Hasil Penjaringan dan Tahapan Pemilihan Direktur Polinema Periode 2025–2029</t>
  </si>
  <si>
    <t>870/IT1.B03/OT/2025</t>
  </si>
  <si>
    <t>Permohonan Kunjungan Studi Tiru dalam rangka Pembangunan Zona Integritas</t>
  </si>
  <si>
    <t>0742/A.A5/HM.00.08/2025</t>
  </si>
  <si>
    <t>Pedoman Peringatan Hari Lahir Pancasila Tahun 2025</t>
  </si>
  <si>
    <t>UKM Futsal</t>
  </si>
  <si>
    <t>011/SPD/UKM FU/IV/2025</t>
  </si>
  <si>
    <t>Milani Biru Apyenta S.E</t>
  </si>
  <si>
    <t>Pudja Pamungkas</t>
  </si>
  <si>
    <t>Permohonan Bantuan Dana Kegiatan Kejuaraan Futsal antar Perguruan Tinggi Se-Indonesia "Telkom University National Futsal Championship 2025"</t>
  </si>
  <si>
    <t>Lamaran Kerja sebagai Tenaga Kependidikan (Tendik) a.n. Pudja Pamungkas</t>
  </si>
  <si>
    <t>Lamaran Kerja sebagai Tenaga Kependidikan (Tendik) a.n. Milani Biru Apyenta S.E</t>
  </si>
  <si>
    <t>Penerimaan Kunjungan/Studi Tiru ke  Universitas Pendidikan Indonesia. Tanggal 28 Mei 2025</t>
  </si>
  <si>
    <t>1134.BC/D.1-VIII/V/2025</t>
  </si>
  <si>
    <t>Directorate of Global Partnership and Employability Universitas Muhammadiyah Yogyakarta (UMY)</t>
  </si>
  <si>
    <t>26 Mei 2025 16.00</t>
  </si>
  <si>
    <t>074/V/2025/ATDIKBUD</t>
  </si>
  <si>
    <t>Kedutaan Besar RI Bangkok</t>
  </si>
  <si>
    <t>Permohonan Perekrutan Guru Sekolah Indonesia di Luar Negeri (SILN) Bangkok dan Yangon</t>
  </si>
  <si>
    <t>789/MDN.Siakad.V/2025</t>
  </si>
  <si>
    <t>Undangan Diskusi Teknologi Efisiensi Pengelolaan Ujian di Perguruan Tinggi dengan Dukungan Sistem Terintegrasi</t>
  </si>
  <si>
    <t>0019/UN54/KP.05.01/2025</t>
  </si>
  <si>
    <t>Seleksi Terbuka Jabatan Pimpinan Tinggi Pratama Kepala Biro Perencanaan, Keuangan dan Umum Universitas Samudra</t>
  </si>
  <si>
    <t>20 Mei 2025 10.00</t>
  </si>
  <si>
    <t>27 Mei 2025 10.00</t>
  </si>
  <si>
    <t>UKM Atletik</t>
  </si>
  <si>
    <t>013/PPT/UAT-UPI/V/2025</t>
  </si>
  <si>
    <t>002/SPM-e/KJN.ATL/UAT-UPI/V/2025</t>
  </si>
  <si>
    <t>Permohonan Bantuan Dana Kejuaraan Invitasi Cabang Olahraga Terukur Mahasiswa 2025</t>
  </si>
  <si>
    <t>Putri Utami Ramadhani</t>
  </si>
  <si>
    <t>Syifa Gusriani Rohman</t>
  </si>
  <si>
    <t>Permohonan Peminjaman Transportasi dan Beserta Biaya Transport Bahan Bakar Bus untuk Kejuaraan Invitasi Cabang Olahraga Terukur Mahasiswa 2025</t>
  </si>
  <si>
    <t>Lamaran Kerja a.n. Putri Utami Ramadhani</t>
  </si>
  <si>
    <t>Lamaran Kerja a.n. Syifa Gusriani Rohman</t>
  </si>
  <si>
    <t>28 Mei 2025 10.00</t>
  </si>
  <si>
    <t>50/C/IKAPEN UPI/2025</t>
  </si>
  <si>
    <t>Permohonan Bantuan Dana Kegiatan Pertandingan Olahraga Bocce (Bola Gelinding) Tingkat Kota Bandung dalam rangka Hari Lanjut Usia Nasional Ke-29</t>
  </si>
  <si>
    <t>The Ambassador of the Republic of Mozambique</t>
  </si>
  <si>
    <t>Unniversity Visit Request from The Ambassador of the Republic of Mozambique</t>
  </si>
  <si>
    <t>28 Mei 2025 13.00</t>
  </si>
  <si>
    <t>250162/SPA-AGS/V/2025</t>
  </si>
  <si>
    <t>91/SP-BD/DPXV/KMPR-UPI/V/2025</t>
  </si>
  <si>
    <t>071/B2/SPM/Eks/Pan-SenatMengabdi/V/2025</t>
  </si>
  <si>
    <t>Permohonan Bantuan Dana Senat Mengabdi 2025</t>
  </si>
  <si>
    <t>Permohonan Bantuan Dana Kontes Robot Indonesia Divisi Robot Abu Indonesia (KRAI) 2025</t>
  </si>
  <si>
    <t>2 Juni 2025</t>
  </si>
  <si>
    <t>0207/PL29/HM.00.03/2025</t>
  </si>
  <si>
    <t>SEASAC 2025 Familiarization Session</t>
  </si>
  <si>
    <t>0235/PL2/AK.00.07/2025</t>
  </si>
  <si>
    <t>Undangan kegiatan Workshop PII Jawa Timur - UPI</t>
  </si>
  <si>
    <t>2 Juni 2025 08.00</t>
  </si>
  <si>
    <t>Permohonan Presentasi Proposal Platform Ekonomi GIG Weonework.Com Kepada Universitas Pendidikan Indonesia</t>
  </si>
  <si>
    <t>OneWork Solutions Sdn. Bhd.</t>
  </si>
  <si>
    <t xml:space="preserve">W.11-AH.12.05.01-2847 </t>
  </si>
  <si>
    <t>Kementerian Hukum Republik Indonesia
Kantor Wilayah Jawa Barat</t>
  </si>
  <si>
    <t xml:space="preserve">Undangan kegiatan Sosisalisasi Apostille. Tanggal 2 Juni 2025 pukul 15.00 </t>
  </si>
  <si>
    <t>2 Juni 2025 13.00</t>
  </si>
  <si>
    <t>038/P/PAN_EVISIT/D/HMPE/V/2025</t>
  </si>
  <si>
    <t>Permohonan Bantuan Dana Kegiatan Economic Education Visit</t>
  </si>
  <si>
    <t>PT. Bank Negara Indonesia (Persero) Tbk. Perguruan Tinggi Bandung Branch Office</t>
  </si>
  <si>
    <t>PTB/12/1609</t>
  </si>
  <si>
    <t>Perpanjangan Sewa Bangunan BNI KCP UPI</t>
  </si>
  <si>
    <t>PTB/12/1651</t>
  </si>
  <si>
    <t>Perpanjangan Sewa Lahan/Bangunan ATM BNI di Gallery ATM UPI</t>
  </si>
  <si>
    <t>Hiroshima University</t>
  </si>
  <si>
    <t>RE: [Invitation letter] [CAMPUS ASIA PLUS 2025] P3 Summer School in Hiroshima from August 19-27</t>
  </si>
  <si>
    <t>3 Juni 2025 08.00</t>
  </si>
  <si>
    <t>201/LAKGP/V/2025</t>
  </si>
  <si>
    <t>Karatwan Galuh Pakuan</t>
  </si>
  <si>
    <t>Permohonan Undangan Menjadi Narasumber Talkshow Program Telling China's Story. Tanggal 10 Juni 2025 14.00 di Gd. Sporthall UPI</t>
  </si>
  <si>
    <t>204/LAKGP/V/2025</t>
  </si>
  <si>
    <t>Permohonan Undangan Menjadi Narasumber Talkshow Program Telling China's Story. Tanggal 12 Juni 2025 14.00 di Gd. Sporthall UPI</t>
  </si>
  <si>
    <t>45/023/U.02/SMA.K/S.Perm/V/2025</t>
  </si>
  <si>
    <t>SMA Kasih Depok Jawa Barat</t>
  </si>
  <si>
    <t>Permohonan Kunjungan Ke UPI. Tanggal 14 Juni 2025</t>
  </si>
  <si>
    <t>3 Juni 2025 16.30</t>
  </si>
  <si>
    <t>2190/UN6.RKT/TU.00/2025</t>
  </si>
  <si>
    <t>Universitas Padjadjaran</t>
  </si>
  <si>
    <t>Permohonan Izin Penelitian a.n. Putri Islami</t>
  </si>
  <si>
    <t>797/MDN.Siakad.V/2025</t>
  </si>
  <si>
    <t>Undangan Diskusi Teknologi Percepatan Akreditasi Perguruan Tinggi Melalui Penggunaan Sistem Terintegrasi</t>
  </si>
  <si>
    <t>26 April 2025</t>
  </si>
  <si>
    <t>8069/NES/VI/2025</t>
  </si>
  <si>
    <t>Moana, Next Era Synergy</t>
  </si>
  <si>
    <t>(Next Era Synergy) Proposal Penawaran Kerjasama Pelatihan</t>
  </si>
  <si>
    <t>015/SPH/Pan-UPI KARATE CUP V/VI/2025</t>
  </si>
  <si>
    <t>Ketidaksanggupan Pelunasan Gymnasium sehubungan pelaksanaan UPI Karate CUP V</t>
  </si>
  <si>
    <t>1 Juni 2025</t>
  </si>
  <si>
    <t>047/SPm/In/TELMIREG/SCIEmics.UPI/VI/2025</t>
  </si>
  <si>
    <t>Permohonan Pengajuan Dana Kegiatan Temu Ilmiah Regional (TEMILREG Jawa Barat Tahun 2025)</t>
  </si>
  <si>
    <t>Universitas Negeri Semarang</t>
  </si>
  <si>
    <t>Undangan Upacara Dies Natalis Ke-60 Universitas Negeri Semarang. Tanggal 8 Juni 2025 pukul 08.30 di Semarang</t>
  </si>
  <si>
    <t>Permohonan diterima sebagai Mahasiswa jalur Seleksi Mandiri a.n. Aura Lintang Prabowo</t>
  </si>
  <si>
    <t>Dr. Hj. Prihantini, M.Pd.</t>
  </si>
  <si>
    <t>Permohonan diterima sebagai Mahasiswa jalur Seleksi Mandiri a.n. Muhammad Akhsan Mufid As Syadzali</t>
  </si>
  <si>
    <t>0213/AK2/TU.00.00/2025</t>
  </si>
  <si>
    <t>Pengumuman Perpanjangan Pendaftaran Bakal Calon Direktur Akademi Komunitas Negeri Aceh Barat Periode Tahun 2025-2029</t>
  </si>
  <si>
    <t>Akademi Komunitas Negeri Aceh Barat</t>
  </si>
  <si>
    <t>Direktur Diseminasi dan Pemanfaatan Sains dan Teknologi Kemdiktisaintek</t>
  </si>
  <si>
    <t>0100/D4/DV.03.04/2025</t>
  </si>
  <si>
    <t>Informasi Kunjungan ke UPI dan Undangan Diskusi Persiapan Pelaksanaan Program Pengembangan STEM Center di Perguruan Tinggi</t>
  </si>
  <si>
    <t>TERLEWAT</t>
  </si>
  <si>
    <t>4 Juni 2025 17.30</t>
  </si>
  <si>
    <t>Universitas Pembangunan Nasional Veteran Yogyakarta</t>
  </si>
  <si>
    <t>0010/UN62/KP.05.00/2025</t>
  </si>
  <si>
    <t>Seleksi Terbuka Jabatan Pimpinan Tinggi Pratama Kepala Biro Akademik, Kemahasiswaan, dan Kerja Sama Universitas Pembangunan Nasional Veteran Yogyakarta</t>
  </si>
  <si>
    <t>0104/D4/AK.00.07/2025</t>
  </si>
  <si>
    <t>Undangan Sosialisasi Program Horizon Europe. Tanggal 19 Juni 2025 pukul 08.00 di Jakarta Pusat</t>
  </si>
  <si>
    <t>1226/B4/DT.04.00/2025</t>
  </si>
  <si>
    <t>Perpanjangan jangka waktu pinjaman (loan extension) Proyek AKSI</t>
  </si>
  <si>
    <t>B/91/UN31.LPPM2/HM.00.02/2025</t>
  </si>
  <si>
    <t xml:space="preserve"> Permohonan Ucapan Selamat Dies Natalis ke-41 Universitas Terbuka</t>
  </si>
  <si>
    <t>Universitas Terbuka</t>
  </si>
  <si>
    <t>Surat Pernyataan Pengunduran Diri Mahasiswa Baru Jalur SNBT a.n. Sakia Silva Ubaidillah</t>
  </si>
  <si>
    <t>Sakia Silva Ubaidillah</t>
  </si>
  <si>
    <t>Permohonan Kunjungan Studi Tiru FKIP Universitas Tidar</t>
  </si>
  <si>
    <t>FKIP Universitas Tidar</t>
  </si>
  <si>
    <t>B/2346/UN57.F3/HM.00.02/2025</t>
  </si>
  <si>
    <t xml:space="preserve">PT. Lumina Eka Optima </t>
  </si>
  <si>
    <t>5 Juni 2025 07.00</t>
  </si>
  <si>
    <t>0320/B.B1/PR.07.04/2025</t>
  </si>
  <si>
    <t>Rekomendasi Tarif Uang Kuliah Tunggal (UKT) dan Iuran Pengembangan Institusi (IPI) Universitas Pendidikan Indonesia</t>
  </si>
  <si>
    <t>Ditjen Dikti Kemdiktisaintek</t>
  </si>
  <si>
    <t>3 Juni 0225</t>
  </si>
  <si>
    <t>33/SPm/UFC/VI/2025</t>
  </si>
  <si>
    <t>UKM Anggar UPI</t>
  </si>
  <si>
    <t>Pengajuan Dana Kegiatan Kejuaraan Anggar UPI Fencing Championship 2025</t>
  </si>
  <si>
    <t>Permohonan Diterima sebagai Mahasiswa Baru UPI Tahun 2025 a.n. Muhamad Rayhan Jabarudin Araniri</t>
  </si>
  <si>
    <t>T-1145/UN40.C1/TM.00.04/2025</t>
  </si>
  <si>
    <t>T-1146/UN40.C1/TM.00.04/2025</t>
  </si>
  <si>
    <t>Permohonan Diterima sebagai Mahasiswa Baru UPI Tahun 2025 a.n. Najmi Salim Abdullah</t>
  </si>
  <si>
    <t>101/SKJABAR/JBR.B 04/2025</t>
  </si>
  <si>
    <t>Forum Relawan SK Jabar (Silaturahmi dan Komunikasi) Bidang Pendidikan Sosial Kesehatan</t>
  </si>
  <si>
    <t>Permohonan Diterima Masuk PTN a.n. Nabila Ayu Seftyani</t>
  </si>
  <si>
    <t>UKM Akuatik UPI</t>
  </si>
  <si>
    <t>66/SPD/PL312/AKUATIK UPI/V/2025</t>
  </si>
  <si>
    <t>Permohonan Dana Kegiatan Kejuaraan Renang Antar Sekolah dan Perguruan Tinggi Se-Indonesia Rektor UPI CUP 2025</t>
  </si>
  <si>
    <t xml:space="preserve"> Direktur Politeknik Negeri Malang</t>
  </si>
  <si>
    <t>0315/PL2/KP.05.01/2025</t>
  </si>
  <si>
    <t>Pengumuman Perpanjangan Waktu Pendaftaran Bakal Calon Direktur Politeknik Negeri Malang Periode 2025-2029</t>
  </si>
  <si>
    <t>10 Juni 2025 13.00</t>
  </si>
  <si>
    <t>0018/IT2.IX/PP.01.03/2025</t>
  </si>
  <si>
    <t>Penawaran Program Pelatihan ITS Executive Education Juni 2025</t>
  </si>
  <si>
    <t>B/003/PILDAN/VI/2025</t>
  </si>
  <si>
    <t>161/B1/SPM/Eks/Pan-BandungLautanLiterasi/V/2025</t>
  </si>
  <si>
    <t>UKM Pencak Silat</t>
  </si>
  <si>
    <t>027/SPK/UKM/PS.UPI/VI-2025</t>
  </si>
  <si>
    <t>permohonan Perubahan Tanggal Peminjaman BIS dan Pendanaan BBM, Tol &amp; Parkir, Serta Honor Supir</t>
  </si>
  <si>
    <t>Direktorat Jenderal Kekayaan Intelektual</t>
  </si>
  <si>
    <t>HKI-3-KI.05.01.08-TL-S00202110008</t>
  </si>
  <si>
    <t>Universitas Airlangga</t>
  </si>
  <si>
    <t>Undangan Pelantikann Rektor Universitas Airlangga Periode 2025-2030. Tanggal 17 Juni 2025 pukul 09.00 di Surabaya</t>
  </si>
  <si>
    <t>Pemberitahuan Hasil Pemeriksaan Subtantif Tahap Lanjutan untuk Judul Invensi Metode Tes Profisiensi Bahasa Arab Berbasis Online</t>
  </si>
  <si>
    <t>Permohonan Bantuan Dana Bandung Lautan Literasi: BPO Senat FPIPS x BPP</t>
  </si>
  <si>
    <t>Permohonan Bantuan Dana Pemilihan Komandan Resimen Mahasiswa Mahawarman Batalyon XI/UPI RP Tahun 2025-2026</t>
  </si>
  <si>
    <t xml:space="preserve"> Universitas Pertahanan</t>
  </si>
  <si>
    <t>9 Juni 2025</t>
  </si>
  <si>
    <t>10 Juni 2025 16.00</t>
  </si>
  <si>
    <t>Undangan acara peresmian Kampus Baru  Universitas Pertahanan RI. Tanggal 11 Juni 2025</t>
  </si>
  <si>
    <t>213.I/I02.6/SMA.BM/I/2025</t>
  </si>
  <si>
    <t>Pemberitahuan Pembatalan Kunjungan Ke UPI Tanggal 13 Juni 2025</t>
  </si>
  <si>
    <t>SMA Budi Mulia Bogor</t>
  </si>
  <si>
    <t>Politeknik Negeri Malang</t>
  </si>
  <si>
    <t>0297/PL2/AK.00.07/2025</t>
  </si>
  <si>
    <t>Undangan Mengikuti International Community Service of Collaborative Impact in Bromo BufferZone: Ecotourism, Waste Innovation, and Climate Resilience. Tanggal 23 Juni 2025</t>
  </si>
  <si>
    <t>1573/B2/DV.01.07/2025</t>
  </si>
  <si>
    <t>Permohonan Peminjaman Ruangan untuk Kegiatan Pembahasan Pembaharuan database SQL Server Aplikasi SPMI Ke Versi SQL Server 2022</t>
  </si>
  <si>
    <t>674a/UNIV/V/2025</t>
  </si>
  <si>
    <t>Permohonan Video Ucapan Selamat sehubungan telah diraihnya Akreditasi Perguruan Tinggi Universitas Swadaya Gunung Jati "UNGGUL"</t>
  </si>
  <si>
    <t>Universitas Swadaya Gunung Jati</t>
  </si>
  <si>
    <t>Agus Setiawan</t>
  </si>
  <si>
    <t>01/PPM/05/2025</t>
  </si>
  <si>
    <t>Permohonan Diterima / Lolos Seleksi Mandiri UPI 2025 a.n Siti Aifiyah Nur Rahmani</t>
  </si>
  <si>
    <t>S/1627/KLN.0601/2025</t>
  </si>
  <si>
    <t>Penyampaian Notula dan Tindak Lanjut Hasil Rapat Koordinasi Penyelesaian Sertipikasi BMN Tanah Pada Sekretariat Ditjen Pendidikan Tinggi c.q. PTNBH UPI Kampus Serang</t>
  </si>
  <si>
    <t>Aprilia Rosmarie, M.Li.</t>
  </si>
  <si>
    <t>Kantor Pelayanan Kekayaan Negara dan Lelang Serang</t>
  </si>
  <si>
    <t>340/B.01/Dek.Psi-k/VI/2025</t>
  </si>
  <si>
    <t>Fakultas Psikologi Unisba</t>
  </si>
  <si>
    <t>343/B.01/Dek.Psi-k/VI/2025</t>
  </si>
  <si>
    <t>Permohonan Izin Penelitian a.n. Kaila Dwi Andili</t>
  </si>
  <si>
    <t>Permohonan Izin Penelitian a.n. Sava Safira Putri</t>
  </si>
  <si>
    <t>Lamaran Kerja a.n. Aprilia Rosmarie, M.Li.</t>
  </si>
  <si>
    <t>Panitia Pertandingan Olahraga Bocce (Bola Gelinding)</t>
  </si>
  <si>
    <t>06/POR.BOCCE/VI/2025</t>
  </si>
  <si>
    <t>005/SPm/B/D3/BEM.HIMA.ADPEND/V/2025</t>
  </si>
  <si>
    <t>Permohonan Bantuan Dana Kegiatan Pengabdian pada Masyarakat</t>
  </si>
  <si>
    <t>Prodi. Seni Tari (Pagelaran Drama Tari)</t>
  </si>
  <si>
    <t>011/A/RKS/PSTAR22/IV/2025</t>
  </si>
  <si>
    <t>Permohonan Bantuan Dana Kegiatan Pagelaran Dramatari "RAKEAN KALANG SUNDA"</t>
  </si>
  <si>
    <t>Hima Administrasi Pendidikan FIP</t>
  </si>
  <si>
    <t>Undangan dan Permohonan Sambutan Pertandingan Olahraga Bocce (Bola Gelinding) Tingkat Kota Bandung. Tanggal 14 Juni 2025 pukul 13.00</t>
  </si>
  <si>
    <t>Kepala LLDIKTI Wilayah IV</t>
  </si>
  <si>
    <t>0431/LL4/KM.01.02/2025</t>
  </si>
  <si>
    <t>Pilmapres Tahun 2025 di LLDIKTI Wilayah IV</t>
  </si>
  <si>
    <t>13 Juni 2025 14.20</t>
  </si>
  <si>
    <t>07/POR.BOCCE/VI/2025</t>
  </si>
  <si>
    <t>Undangan Penutupan Pertandingan Olahraga Bocce (Bola Gelinding) Tingkat Kota Bandung. Tanggal 14 Juni 2025 pukul 13.00</t>
  </si>
  <si>
    <t>04/SPM/Pan-Ekspedisi/MAPACH/IV/2025</t>
  </si>
  <si>
    <t>Permohonan Bantuan Dana Ekspedisi Eksplorasi Safari Sadar Hukum</t>
  </si>
  <si>
    <t>26/A/SH/KOPMA-BS UPI/V/2025</t>
  </si>
  <si>
    <t>Permohonan Izin Pengajuan Dana</t>
  </si>
  <si>
    <t>0233/PL29/AK.01.07/2025</t>
  </si>
  <si>
    <t>16 Juni 2025</t>
  </si>
  <si>
    <t>SEASAC 2025 Familiarization Session. Tanggal 17 Juni 2025</t>
  </si>
  <si>
    <t>16 Juni 2025 14.00</t>
  </si>
  <si>
    <t>1745/UN28/KP.05.01/2025</t>
  </si>
  <si>
    <t>Pemberitahuan mengikuti Seleksi Terbuka Jabatan Pimpinan Tinggi Pratama Universitas Tadulako Tahun 2025</t>
  </si>
  <si>
    <t>Universitas Tadulako</t>
  </si>
  <si>
    <t>Permohonan Audiensi Moratelindo - Universitas Pendidikan Indonesia (Bandung) 2025</t>
  </si>
  <si>
    <t>PT. Mora Telematika Indonesia Tbk, (Moratelindo)</t>
  </si>
  <si>
    <t>988/MDN.Siakad.VI/2025</t>
  </si>
  <si>
    <t>Undangan Diskusi Teknologi Optimalkan Pelaksanaan Program MBKM Melalui Pemanfaatan Sistem Informasi Akademik Terintegrasi</t>
  </si>
  <si>
    <t>B/4866/UN46/HM.00.02/2025</t>
  </si>
  <si>
    <t>Permohonan Video Ucapan Selamat Ulang Tahun/ Dies Natalis Ke-24 UTM</t>
  </si>
  <si>
    <t>Universitas Trunojoyo Madura</t>
  </si>
  <si>
    <t>17 Juni 2025</t>
  </si>
  <si>
    <t xml:space="preserve">0835/A/HM.01.00/2025 </t>
  </si>
  <si>
    <t>Undangan Rapat Koordinasi (Rakor) Humas dan Protokol tahun 2025. Tanggal 25-27 Juni 2025</t>
  </si>
  <si>
    <t>17 Juni 2025 13.30</t>
  </si>
  <si>
    <t>1358/C4/DM.00.02/2025</t>
  </si>
  <si>
    <t>Direktur Sekolah Menengah Pertama Kemdikdasmen</t>
  </si>
  <si>
    <t>Undangan kegiatan Penandatanganan MoU (Nota Kesepemahaman) paket pengadaan Penyediaan Tenaga Ahli Pendamping Program Revitalisasi SMP. Tanggal 18-20 Juni 2025</t>
  </si>
  <si>
    <t>17 Juni 2025 14.30</t>
  </si>
  <si>
    <t>PT Lumina Eka Optima</t>
  </si>
  <si>
    <t>028/SPm/In/TELMIREG/SCIEmics.UPI/V/2025</t>
  </si>
  <si>
    <t>006/C-Spm/PAN.LCV-UKM.LEPPIM.UPI/VI/2025</t>
  </si>
  <si>
    <t>Permohonan Bantuan Dana LEPPIM COME TO VILLAGE</t>
  </si>
  <si>
    <t>UKM LEPPIM</t>
  </si>
  <si>
    <t>04.180/GE/VI/2025</t>
  </si>
  <si>
    <t>Global Education</t>
  </si>
  <si>
    <t>Permohonan Izin untuk mengikuti Program Global Education Turkiye Chapter 3 a.n. Aninda Azzahra Rusyidah Royan</t>
  </si>
  <si>
    <t>031/Sud/DIKLATSAR XL/KSR PMI Unit UPI/VI/2025</t>
  </si>
  <si>
    <t>Undangan Pembukaan DIKLATSAR XL. Tanggal 21 Juni 2025</t>
  </si>
  <si>
    <t>Permohonan Penyampaian Sambutan Temu Ilmiah Regional (TEMILREG) Jawa Barat Tahun 2025. Tanggal 27 Juni 2025</t>
  </si>
  <si>
    <t>Undangan Al Learning Event Microsoft 25 Juni 2025</t>
  </si>
  <si>
    <t>Zahra Chairunnisa</t>
  </si>
  <si>
    <t>Lamaran Pekerjaan a.n. Zahra Chairunnisa</t>
  </si>
  <si>
    <t>088/PENA-ISC/UNRAM/FATEPA/V/2025</t>
  </si>
  <si>
    <t>Panitia PENA &amp; ISC</t>
  </si>
  <si>
    <t>Undangan Lomba Pekan Essay Nasional (PENA) &amp; International Students Competition (ISC)</t>
  </si>
  <si>
    <t>0230/AK2/TU.00.00/2025</t>
  </si>
  <si>
    <t>Pengumuman Perpanjangan Tahap 2 (dua) Pendaftaran Bakal Calon Direktur Akademi Komunitas Negeri Aceh Barat Periode Tahun 2025-2029</t>
  </si>
  <si>
    <t>17 Juni 2025 15.30</t>
  </si>
  <si>
    <t>18 Juni 2025</t>
  </si>
  <si>
    <t>346 /KIP/VI/2025</t>
  </si>
  <si>
    <t>Permohonan Audiensi. Tanggal 19 Juni 2025 pukul 15.00</t>
  </si>
  <si>
    <t>Komisi Informasi Pusat RI</t>
  </si>
  <si>
    <t>18 Juni 2025 14.00</t>
  </si>
  <si>
    <t>Dr. Herman Syafri, M.Pd.</t>
  </si>
  <si>
    <t>Karya Salemba Empat</t>
  </si>
  <si>
    <t>395/K-KSE/VI/2025</t>
  </si>
  <si>
    <t>UPI Fun Youth Cup (UFYC)XII 2025</t>
  </si>
  <si>
    <t>028/C/SUd/POP/HMP-PJKR/FPOK/UPI/VI/2025</t>
  </si>
  <si>
    <t>023/B/SPu/POP/HMP-PJKR/FPOK/UPI/V/2025</t>
  </si>
  <si>
    <t>020/B/Pan/POP/HMP-PJKR/FPOK/UPI/VI/2025</t>
  </si>
  <si>
    <t>079/ETL/V/2025</t>
  </si>
  <si>
    <t>Permohonan Mutasi dari UPI Kampus Tasikmalaya ke UPI Kampus Serang atau UPI Kampus Purwakarta a.n. Dr. Herman Syafri, M.Pd.</t>
  </si>
  <si>
    <t>Undangan Sambutan dan Talkshow Muka Penerima Beasiswa KSE bersama BUMA Internasional Group. Tanggal 5 Juli 2025 pukul 08.30 di UPI</t>
  </si>
  <si>
    <t>Permohonan Penurunan Dana UPI untuk Kegiatan Fun Youth Cup XII 2025</t>
  </si>
  <si>
    <t>Pengajuan Tanda Tangan Sertifikat Jalur Prestasi Kegiatan Fun Youth Cup XII 2025</t>
  </si>
  <si>
    <t>Undangan UPI Fun Youth Cup XII 2025. Tanggal 30 Juni - 4 Juli 2025</t>
  </si>
  <si>
    <t>Enggartiasto Lukita</t>
  </si>
  <si>
    <t>Pengunduran Diri Ketua Umum IKA UPI dan Menyerahkan jabatan Ketua Umum IKA UPI</t>
  </si>
  <si>
    <t>Expression of Intent for Institutional Visit and Partnership with UPI</t>
  </si>
  <si>
    <t>Southern Leyte State University (SLSU), Philippines.</t>
  </si>
  <si>
    <t>Fita Arinda, M.Pd</t>
  </si>
  <si>
    <t>Lamaran Kerja Sebagai Dosen di UPI a.n. Fita Arinda, M.Pd</t>
  </si>
  <si>
    <t>B/Und-924/VI/DIK.2.2./2025/Sespim</t>
  </si>
  <si>
    <t>Sespim Lembaga Pendidikan dan Pelatihan Polri</t>
  </si>
  <si>
    <t>Undangan Acaea Yudisium Serdik Sespimti Polri Dikreg Ke-34 Gelombang I dan Sespimmen Polri Dikreg Ke-65 Gelombang I. Tanggal 19 Juni 2025 pukul 13.00</t>
  </si>
  <si>
    <t>19 Juni 2025 08.00</t>
  </si>
  <si>
    <t xml:space="preserve">1660/B2/DT.01.01/2025 </t>
  </si>
  <si>
    <t>Permintaan Data Mitra Pemberi Dana Beasiswa di Luar Lembaga Pemerintah</t>
  </si>
  <si>
    <t>185/PK/PGB/VI/2025</t>
  </si>
  <si>
    <t>Permohonan Kerjasama General Pest Control</t>
  </si>
  <si>
    <t xml:space="preserve">PT Proton Gumilang </t>
  </si>
  <si>
    <t>0914/A/LK.00.00/2025</t>
  </si>
  <si>
    <t>Penilaian Kinerja Penyedia oleh PPK dan Pemenuhan Pengumuman Rencana Umum Pengadaan (RUP) 100%</t>
  </si>
  <si>
    <t>UKM Tenis Meja</t>
  </si>
  <si>
    <t>052/B/RekCupUPI/UKMTM/VI/2025</t>
  </si>
  <si>
    <t>054/B/RekCupUPI/UKMTM/VI/2025</t>
  </si>
  <si>
    <t>Permohonan Dana (Biaya Bebas SportHall) untuk Kegiatan Turnamen Rektor UPI CUP 2025</t>
  </si>
  <si>
    <t>Undangan Kegiatan Turnamen Tenis Meja Rektor UPI CUP 2025. Tanggal 21 Juni 2025 pukul 13.00</t>
  </si>
  <si>
    <t>055/B/RekCupUPI/UKMTM/VI/2025</t>
  </si>
  <si>
    <t>Permohonan Izin Tenant UMKM yang Menggunakan Lahan Parkir Sport Hall untuk Kegiatan Turnamen Tenis Meja Rektor UPI CUP 2025</t>
  </si>
  <si>
    <t>UKM Hockey</t>
  </si>
  <si>
    <t>03.003/SPm/UKM HOCKEY UPI/V/2025</t>
  </si>
  <si>
    <t>Permohonan Dana Kegiatan Bandung Indoor Hockey Championship Tahun 2025 (BIHC)</t>
  </si>
  <si>
    <t>Kepala Biro Organisasi dan Sumber Daya Manusia Kemdiktisaintek</t>
  </si>
  <si>
    <t>1302/A3/KP.04.07/2025</t>
  </si>
  <si>
    <t>Usul Izin Penugasan a.n. Sdri. Vina Adriany</t>
  </si>
  <si>
    <t>20 Juni 2025 16.00</t>
  </si>
  <si>
    <t>0933/A/KU.02.00/2025</t>
  </si>
  <si>
    <t>Permintaan Database Entitas Pemeriksaan di lingkungan Kemdiktisaintek</t>
  </si>
  <si>
    <t>0528/PL38/OT.00.01/2025</t>
  </si>
  <si>
    <t>Perpanjangan Penjaringan Calon Direktur Politeknik Maritim Negeri Indonesia Periode 2025-2029</t>
  </si>
  <si>
    <t>Direktur Pascasarjana Universitas Pasundan</t>
  </si>
  <si>
    <t>Undangan Sidang Promosi Doktor a.n. Solihin. Tanggal 24 Juni 2025</t>
  </si>
  <si>
    <t>002/P/PAN_OE/E/HMPE/VI/2025</t>
  </si>
  <si>
    <t>UKM Komperitif</t>
  </si>
  <si>
    <t>025/SPmh/UKM.KOMPETITIF.UN40/VI/2025</t>
  </si>
  <si>
    <t>8 Juni 2025</t>
  </si>
  <si>
    <t>UKM Kompetitif</t>
  </si>
  <si>
    <t>023/SPmh/UKM.KOMPETITIF.UN40/VI/2025</t>
  </si>
  <si>
    <t>056/B/RekCupUPI/UKMTM/VI/2025</t>
  </si>
  <si>
    <t>006/SUd/Pan.Pel/Eks/MPM.Rema.UPI/VI/2025</t>
  </si>
  <si>
    <t>15 Juni 2025</t>
  </si>
  <si>
    <t>Permohonan Plakat untuk Kegiatan Olimpiade Ekonomi 2025</t>
  </si>
  <si>
    <t>Hima Pendidikan Ekonomi FPEB</t>
  </si>
  <si>
    <t>MPM REMA</t>
  </si>
  <si>
    <t>Undangan Pelantikan MPM REMA UPI Periode 2025. Tanggal 24 Juni 2025</t>
  </si>
  <si>
    <t>Permohonan Tanda Tangan sertifikat Kegiatan Turnamen Rektor UPI CUP 2025</t>
  </si>
  <si>
    <t>Permohonan Batuan Dana Kegiatan D-Event Series Round 4 2025</t>
  </si>
  <si>
    <t xml:space="preserve">Permohonan Peminjaman Bus dan truk Beserta BBM untuk Kegiatan D-Event Series Round 4 2025 </t>
  </si>
  <si>
    <t>Aghnia, S.Pd., M.Pd.</t>
  </si>
  <si>
    <t>Lamaran Pekerjaan Dosen a.n. Aghnia, S.Pd., M.Pd.</t>
  </si>
  <si>
    <t>Panitia DISPORSENI Nasional Universitas Terbuka Tahun 2025</t>
  </si>
  <si>
    <t xml:space="preserve">Permohonan Bantuan Promosi Kegiatan DISPORSENI Nasional  Tahun 2025 </t>
  </si>
  <si>
    <t>B/1754/UN31.WR4/HM.01.01/2025</t>
  </si>
  <si>
    <t>B/2585/UN57.F3/HM.00.02/2025</t>
  </si>
  <si>
    <t>Pemberitahuan Pembatalan Kunjungan Tanggal 20 Juni 2025</t>
  </si>
  <si>
    <t>UPA Pengembangan Karir dan Kewirausahaan Universitas Tidar</t>
  </si>
  <si>
    <t>B/107/UN57.U2/HM.00.02/2025</t>
  </si>
  <si>
    <t>Permohonan Benchmarking Ke UPI Tanggal 17 Juli 2025</t>
  </si>
  <si>
    <t>23 Juni 2025</t>
  </si>
  <si>
    <t>0988/A5/TU.01.01/2025</t>
  </si>
  <si>
    <t>Undangan Penghitungan Analisis beban kerja Jabatan Fungsional Arsiparis. Tanggal 25 Juni 2025</t>
  </si>
  <si>
    <t>23 Juni 2025 07.30</t>
  </si>
  <si>
    <t>0926/A.A3/HM.02.02/2025</t>
  </si>
  <si>
    <t>Permintaan Data Pejabat di Lingkungan Univ, Poltek, LLDikti, dan Akademi</t>
  </si>
  <si>
    <t>Kementrian Hukum Republik Indonesia Direktorat Jenderal Administrasi Hukum Umum</t>
  </si>
  <si>
    <t>AHU.H.12.05.-112693 2025</t>
  </si>
  <si>
    <t>Permohonan Spesimen Tanda Tangan /Keabsahan Tanda Tangan dan Cap (Transkip Nilai) a.n Shelly Efwinda</t>
  </si>
  <si>
    <t>AHU.AH.12.05.-112692 2025</t>
  </si>
  <si>
    <t>Permohonan Spesimen Tanda Tangan /Keabsahan Tanda Tangan dan Cap (Ijazah) a.n Shelly Efwinda</t>
  </si>
  <si>
    <t>Universitas PGRI Palembang</t>
  </si>
  <si>
    <t>1917/R.A.1/Univ.PGRI/2025</t>
  </si>
  <si>
    <t>31 Mei 2025</t>
  </si>
  <si>
    <t>Permohonan Bantuan Fasilitasu Penyelesaian Studi Lanjut Tugas/Izin Belajar S3</t>
  </si>
  <si>
    <t>PT. Ina Nata Boga</t>
  </si>
  <si>
    <t>Permohonan Izin Penggunaan Area Parkir untuk Kegiatan "Bankrut Games". Tanggal 1 Juli 2025</t>
  </si>
  <si>
    <t>0950/A/KU.01.00/2025</t>
  </si>
  <si>
    <t>Arahan Sekretaris Jenderal Terkait Tata Kelola dan Pelaksanaan Anggaran di Lingkungan Kemdiktisaintek</t>
  </si>
  <si>
    <t>Ahmad Khoirul Huda</t>
  </si>
  <si>
    <t>117/SPH-C/Pan-IKOR.CUP/HIMA.IKOR/V/2025</t>
  </si>
  <si>
    <t>Permohonan Bantuan Dana IKOR CUP</t>
  </si>
  <si>
    <t>Permohonan Izin Foto Prawedding a.n. Ahmad Khoirul Huda</t>
  </si>
  <si>
    <t>Hima IKOR FPOK</t>
  </si>
  <si>
    <t>0474/E/RHS/WS.03.00/2025</t>
  </si>
  <si>
    <t>Penyampaian Hasil Percepatan Tindak Lanjut Rekomendasi Hasil Pemeriksaan BPK–RI Semester I Tahun 2025 - UPI</t>
  </si>
  <si>
    <t>24 Juni 2025 15.00</t>
  </si>
  <si>
    <t>25 Juni 2025 13.30</t>
  </si>
  <si>
    <t>UKM Percama</t>
  </si>
  <si>
    <t>024/SPM/PERCAMAUPI/VI/2025</t>
  </si>
  <si>
    <t>Permohonan Bantuan Dana Super Chess Series</t>
  </si>
  <si>
    <t>24/B/SPm/DIKLANJUT/MC/UN.40/VI/2025</t>
  </si>
  <si>
    <t>B/800/VI/2025/Bidpropam</t>
  </si>
  <si>
    <t>Putri Afdhilani Nur Saadah</t>
  </si>
  <si>
    <t>Permohonan Pindah Kampus dari UIN Sunan Gunung Djati Bandung Prodi Pendidikan Kimia ke UPI</t>
  </si>
  <si>
    <t>Kepala Kepolisian Daerah Jawa Barat</t>
  </si>
  <si>
    <t>Permohonan Bantuan Dana Pendidikan Lanjutan ke XLIV Mahacita UPI</t>
  </si>
  <si>
    <t>Bidang Profesi dan Pengamanan Kapoda Jawa Barat</t>
  </si>
  <si>
    <t>Rekomendasi untuk menjadi Mahasiswa UPI a.n. Salviana Kusuma Cahyani</t>
  </si>
  <si>
    <t>Undangan Upacara dan Syukuran Hari Bhayangkara Ke-79. Tanggal 1 Juli 2025 pukul 07.30 di Mapolda Jabar</t>
  </si>
  <si>
    <t xml:space="preserve">0576/F2/LP.01.04/2025 </t>
  </si>
  <si>
    <t>Permohonan Peminjaman Tempat untuk Kegiatan Pembahasan Inventarisasi Masalah Tentang Seleksi Nasional Penerimaan Mahasiswa Baru (SNPMB) Wilayah Jakarta, Banten, dan Jawa Barat. Tanggal 1 Juli 2025</t>
  </si>
  <si>
    <t>Kepala Pusat Pembiayaan dan Asesmen Pendidikan Tinggi</t>
  </si>
  <si>
    <t>26 Juni 2025 11.30</t>
  </si>
  <si>
    <t>Hotline</t>
  </si>
  <si>
    <t>Pa Dani</t>
  </si>
  <si>
    <t>Bu Zaki</t>
  </si>
  <si>
    <t>Pa Tito</t>
  </si>
  <si>
    <t>Pa Budi</t>
  </si>
  <si>
    <t>DGB</t>
  </si>
  <si>
    <t>Bu Teti</t>
  </si>
  <si>
    <t>Staf Rektor</t>
  </si>
  <si>
    <t>Dit Kemahasiswaan</t>
  </si>
  <si>
    <t>Bu Syifa</t>
  </si>
  <si>
    <t>Bu Dessy</t>
  </si>
  <si>
    <t>LPPM</t>
  </si>
  <si>
    <t>Renor</t>
  </si>
  <si>
    <t>Staf Arsip</t>
  </si>
  <si>
    <t>IKAPEN</t>
  </si>
  <si>
    <t>GNS Science</t>
  </si>
  <si>
    <t>26 Juni 2025 12.50</t>
  </si>
  <si>
    <t>Discussion on collaboration opportunities in disaster risk reduction between UPI and GNS Science New Zealand on 5 Juli 2025</t>
  </si>
  <si>
    <t>02/PPM/06/2025</t>
  </si>
  <si>
    <t>Permohonan Diterima/Lulus Seleksi Mandiri UPI 2025 a.n Muhamad Zidane Arif</t>
  </si>
  <si>
    <t>004/C-SPm/Pan.ISRF/UKM.LEPPIM.UPI/VI/2025</t>
  </si>
  <si>
    <t>UKM Akuatik</t>
  </si>
  <si>
    <t>72/SPPD/Akuatik.UPI/VI/2025</t>
  </si>
  <si>
    <t>Permohonan Bantuan Dana Indonesia Student Research Festival (ISRF)</t>
  </si>
  <si>
    <t>Permohonan Pengajuan Dana Invitasi Cabang Olahraga Terukur Mahasiawa Tahun 2025</t>
  </si>
  <si>
    <t>3360/UN40.A2/KM.05.02/2025</t>
  </si>
  <si>
    <t>Permohonan Bantuan Biaya Kegiatan SMI Internasional Youth Exchange Chapter Singapore-Malaysia-Thailand</t>
  </si>
  <si>
    <t>3361/UN40.A2/KM.05.02/2025</t>
  </si>
  <si>
    <t>Permohonan Bantuan Biaya Kegiatan Pengabdian Nasional Sekolah Alam Bakti Rinjani 2025</t>
  </si>
  <si>
    <t>S-801/KPP.0901/2025</t>
  </si>
  <si>
    <t>Koordinasi Permintaan Data</t>
  </si>
  <si>
    <t>789/MDN.Siakad.VI/2025</t>
  </si>
  <si>
    <t>Undangan Diskusi Teknologi Optimalkan pelaksanaan Program MBKM melalui pemanfaatan Sistem Informasi Akademik yang terintegrasi.</t>
  </si>
  <si>
    <t>26 Juni 2025 14.00</t>
  </si>
  <si>
    <t>Pemberitahuan Pembiayaan POMNAS Tahun 2025</t>
  </si>
  <si>
    <t xml:space="preserve">Pengurus Badan Pembina Olahraga Mahasiswa Indonesia (BAPOMI) Provinsi Jawa Barat </t>
  </si>
  <si>
    <t>01/BAPOMI-Pengprov Jabar/VI/2025</t>
  </si>
  <si>
    <t>UPI Fencing Championship 2025</t>
  </si>
  <si>
    <t>07/SPm/UFC/VI/2025</t>
  </si>
  <si>
    <t>Surat Permohonan Tanda Tangan Sertifikat</t>
  </si>
  <si>
    <t>18/SU/UFC/VI/2025</t>
  </si>
  <si>
    <t>21/Spm/UFC/VI/2025</t>
  </si>
  <si>
    <t>027/SPmh/UKM.KOMPETITIF.UPI.UN40/VI/2025</t>
  </si>
  <si>
    <t>028/SPmh/UKM.KOMPETITIF.UPI.UN40/VI/2025</t>
  </si>
  <si>
    <t>Undangan Kegiatan Kejuaraan UPI Fencing Championship 2025</t>
  </si>
  <si>
    <t>Permohonan Peringanan Biaya Tempat Sporthall FPOK UPI</t>
  </si>
  <si>
    <t>Permohonan Bantuan Dana Eshark Rok Cup Indonesia 2025 Round 5</t>
  </si>
  <si>
    <t>Permohonan Peminjaman BUS dan truk Beserta BBM</t>
  </si>
  <si>
    <t>1329/UN58/LL/2025</t>
  </si>
  <si>
    <t>Permohonan Studi Tiru Pemanfaatan Aset. Tanggal 3 Juli 2025</t>
  </si>
  <si>
    <t>26 Juni 2025 15.00</t>
  </si>
  <si>
    <t>176/SP/MPS-YAMUSPRASI/VI/2025</t>
  </si>
  <si>
    <t xml:space="preserve">Museum Prabu Siliwangi </t>
  </si>
  <si>
    <t>Informasi Museum Prabu Siliwangi Terbuka Untuk Diteliti oleh Mahasiswa dan Dunia Akademisi</t>
  </si>
  <si>
    <t>215/KTI/JBF/VI/2025</t>
  </si>
  <si>
    <t>Undangan Pembukaan Job Fair For Civil Engineer 2025. Tanggal 28 Juli 2025</t>
  </si>
  <si>
    <t>PT. Kebun Teknologi Indonesia</t>
  </si>
  <si>
    <t>090/PR.06.01/0.1.0/VI/2025</t>
  </si>
  <si>
    <t>Undangan Peluncuran Laporan Tahunan Komnas HAM Tahun 2024</t>
  </si>
  <si>
    <t>Perencanaan Komisi Nasional Hak Asasi Manusia</t>
  </si>
  <si>
    <t>30 Juni 2025</t>
  </si>
  <si>
    <t>STIEPAR Yapari Bandung</t>
  </si>
  <si>
    <t xml:space="preserve">Undangan Acara Wisuda XXXVII STIEPAR Yapari Bandung. Tanggal 30 Juni 2025 pukul 08.15 di Hotel Aryaduta Bandung </t>
  </si>
  <si>
    <t>B/179/VI/2025 &amp; B/181a/VI/2025</t>
  </si>
  <si>
    <t>Sesko Mabes TNI AD</t>
  </si>
  <si>
    <t>Undangan Lepas Sambur Danseskoad dari Mayjen TNI Edwin Adrian Sumantha Kepada Mayjen TNI Hendy Antariksa. Tanggl 30 Juni 2025. Menjadi Pukul 16.00 WIB di Gd. Prof. Dr. Satrio Seskoad</t>
  </si>
  <si>
    <t>Direktur Penelitian Dan Pengabdian Kepada Masyarakat</t>
  </si>
  <si>
    <t>0226/C3/DT.05.00/2025</t>
  </si>
  <si>
    <t>Undangan Sosialisasi Program Riset Konsorsium Unggulan Berdampak (RIKUB) Tahun 2025. Tanggal 30 Juni 2025 pukul 14.00 WIB</t>
  </si>
  <si>
    <t>30 Juni 2025 09.00</t>
  </si>
  <si>
    <t>1008/A/KU.01.00/2025</t>
  </si>
  <si>
    <t>Permintaan Data Realisasi Penyerapan Anggaran, IKPA, dan Kendala-Kendala yang Dihadapi Dalam Pelaksanaan Anggaran Semester I</t>
  </si>
  <si>
    <t>30 Jun 2025 10.00</t>
  </si>
  <si>
    <t>3786/B/UN3/TU.01.01/2025</t>
  </si>
  <si>
    <t>Rektor Universitas Airlangga (Ketua Sekretariat Bersama PTN-BH)</t>
  </si>
  <si>
    <t>Undangan Rapat Koordinasi Wakil Rektor Bidang Sumber Daya PTN-BH. Tanggal 10-11 Juli 2025 di Yogyakarta</t>
  </si>
  <si>
    <t xml:space="preserve">B-142/DJ.V/PP.00.11/06/2025 </t>
  </si>
  <si>
    <t>Permohonan Pelaksanaan Pendidikan Profesi Guru Dalam Jabatan Bagi Guru Mata Pelajaran Umum pada Satuan Pendidikan Keagamaan Katolik</t>
  </si>
  <si>
    <t>Direktur Jenderal Bimbingan Masyarakat Katolik Kementerian Agama RI</t>
  </si>
  <si>
    <t>30 Jun 2025 11.00</t>
  </si>
  <si>
    <t>B/75/VI/2025</t>
  </si>
  <si>
    <t>Permohonan Rekomendasi Masuk UPI a.n Kamil Farhan Lewenussa</t>
  </si>
  <si>
    <t>B/901/VI/2025</t>
  </si>
  <si>
    <t>Rekomendasi Sponsorship Seleksi Calon Mahasiswa Baru Prodi PGSD Periode Jalur Mandiri a.n Senandung Triyani</t>
  </si>
  <si>
    <t>041/C/RKS/PSTAR22/IV/2025</t>
  </si>
  <si>
    <t>Program Studi Pendidikan Seni Tari FPSD</t>
  </si>
  <si>
    <t xml:space="preserve">Undangan Acara Pagelaran Dramatari  "RAKEAN KALANG SUNDA". Tanggal 9 Juli 2025 </t>
  </si>
  <si>
    <t>Keluarga Besar Bumi Siliwangi</t>
  </si>
  <si>
    <t>081/B/SUP/KBM-UPI/VI/2025</t>
  </si>
  <si>
    <t>Permohonan Tanda Tangan Digital untuk Sertifikat Penghargaan Kepengurusan KABUMI UPI Periode 2024/2025</t>
  </si>
  <si>
    <t>Komando Distrik Militer 0609/Cimahi Komando Resor Militer 062/Tarumanagara</t>
  </si>
  <si>
    <t>Komando Distrik Militer 0618/Kota Bandung Komando Daerah Militer III/Siliwangi</t>
  </si>
  <si>
    <t>Hima PGSD Kampus UPI di Cibiru</t>
  </si>
  <si>
    <t>B-115/C1.2/H.PGSD/2025</t>
  </si>
  <si>
    <t>29 Juni 2025</t>
  </si>
  <si>
    <t>Permohonan Bantuan Dana Conext &amp; Perayaan Dies Natalis PGSD 2025</t>
  </si>
  <si>
    <t>Undangan Peringatan 105 Tahun Pendidikan Tinggi Teknik di Indonesia. Tanggal 3 Juli 2025</t>
  </si>
  <si>
    <t>001/SPM/PAN.PHYFEST-11/HMF/VI/2025</t>
  </si>
  <si>
    <t>22 Juni 2025</t>
  </si>
  <si>
    <t>Permohonan Bantuan Dana Physics Festival 11.0</t>
  </si>
  <si>
    <t>138/SPH/Pan-IKOR CUP/HIMA.IKOR/VI/2025</t>
  </si>
  <si>
    <t>Hima Fisika FPMIPA</t>
  </si>
  <si>
    <t>Permohonan Pembebasan Biaya Fasilitas Gymnasium untuk Kegiatan IKOR CUP</t>
  </si>
  <si>
    <t>15/FKP2TN/hm/2025</t>
  </si>
  <si>
    <t>Forum Kerjasama Perpustakaan Perguruan Tinggi Negeri (FKP2TN)</t>
  </si>
  <si>
    <t>Undangan Rakernas FKP2TN 2025. Tanggal 30 Juli-2 Agustus 2025 di Universitas Airlangga Surabaya</t>
  </si>
  <si>
    <t>Permohonan Video Ucapan Selamat Dies Natalis ke-24 Universitas Binawan</t>
  </si>
  <si>
    <t>Universitas Binawan</t>
  </si>
  <si>
    <t>30 Jun 2025 14.00</t>
  </si>
  <si>
    <t>Permohonan penerimaan calon mahasiswa Baru a.n. Maria Muttaqiina Mafaazaa</t>
  </si>
  <si>
    <t>Ketua Umum PELBAKORI (Perkumpulan Lembaga Pelatihan Bahasa Korea di Indonesia)</t>
  </si>
  <si>
    <t>Nashiira Nur Husna</t>
  </si>
  <si>
    <t>Permohonan Pengunduran Diri Sebagai Mahasiswa Baru a.n. Nashiira Nur Husna</t>
  </si>
  <si>
    <t>Revisi Undangan Rapat Koordinasi Wakil Rektor Bidang Sumber Daya PTN-BH. Tanggal 10-11 Juli 2025 di Yogyakarta</t>
  </si>
  <si>
    <t>RS Hasan Sadikin</t>
  </si>
  <si>
    <t>KM.04.01/D.XIV.6.2.3/13770/2025</t>
  </si>
  <si>
    <t>Penyebaran Informasi Kegiatan Donor Darah Kepada Civitas Akademika UPI. Tanggal 4 Juli 2025 pukul 08.00 - 12.00 WIB di Sekitar Lapangan Tenis UPI</t>
  </si>
  <si>
    <t>1 Juli 2025 10.00</t>
  </si>
  <si>
    <t>1024/A.A3/KP.08.06/2025</t>
  </si>
  <si>
    <t>Persetujuan Penugasan PNS Kemdiktisaintek di SEAMEO BIOTROP Universitas Pendidikan Indonesia a.n. Dr. Elis Rosdiawati, M.Pd.</t>
  </si>
  <si>
    <t>Prof. Dr. Endang Supardi. S.E., M.Si.</t>
  </si>
  <si>
    <t>Permohonan Bantuan/Dispensasi Menjadi Mahasiswa Baru a.n. Alefa Firdaus Fathurrizqi</t>
  </si>
  <si>
    <t>140/SPM/EX/B8/BEM HIMA PKO/V/2025</t>
  </si>
  <si>
    <t>HIMA Pendidikan Kepelatihan Olahraga FPOK</t>
  </si>
  <si>
    <t>Permohonan Dana Kegiatan Lisensi Sport Massage dan Kinesiotaping Level 1 Nasional</t>
  </si>
  <si>
    <t>4352/IT9/KR.00/2025</t>
  </si>
  <si>
    <t>Institut Teknologi Sumatera</t>
  </si>
  <si>
    <t>Permohonan Benchmarking Ke UPI Tanggal 10 Juli 2025</t>
  </si>
  <si>
    <t>Dir. Dit. Pendidikan</t>
  </si>
  <si>
    <t>1 Juli 2025 13.30</t>
  </si>
  <si>
    <t>003/P/G/Pan_P2m/HIMADIKSI/V/2025</t>
  </si>
  <si>
    <t>25 Mei 2025</t>
  </si>
  <si>
    <t>Hendi Supriyanto</t>
  </si>
  <si>
    <t>01 Juli 2025</t>
  </si>
  <si>
    <t>UKM Sepak Bola</t>
  </si>
  <si>
    <t>092/USB_UPI/VI/2025</t>
  </si>
  <si>
    <t>Permohonan Bantuan Dana Piala Rektor Universitas Padjajaran 2025</t>
  </si>
  <si>
    <t>125/SPM/EX/B4/BEM HIMA PKO/IV/2025</t>
  </si>
  <si>
    <t>Permohonan Batuan Dana Festival Kegiatan UPI</t>
  </si>
  <si>
    <t>Permohonan Pengajuan Keringanan Biaya UKT a.n Razqa Muhammad Ghifari</t>
  </si>
  <si>
    <t>Hima Pendidikan Akuntansi FPEB</t>
  </si>
  <si>
    <t>Permohonan Bantuan Dana Pengabdian Masyarakat (P2M) 2025</t>
  </si>
  <si>
    <t>0266/PL29/KM.01.02/2025</t>
  </si>
  <si>
    <t>Undangan Partisipasi SEASAC 2025 - Universitas dan Institut se-Indonesia</t>
  </si>
  <si>
    <t>1 Juli 2025 14.00</t>
  </si>
  <si>
    <t>2 Juni 2025 10.00</t>
  </si>
  <si>
    <t>5 Juni 2025 10.00</t>
  </si>
  <si>
    <t>11 Juni 2025 10.00</t>
  </si>
  <si>
    <t>12 Juni 2025 10.00</t>
  </si>
  <si>
    <t>17 Juni 2025 10.00</t>
  </si>
  <si>
    <t>Asri</t>
  </si>
  <si>
    <t>20 Juni 2025 10.00</t>
  </si>
  <si>
    <t>23 Juni 2025 10.00</t>
  </si>
  <si>
    <t>Hadi</t>
  </si>
  <si>
    <t>25 Juni 2025 10.00</t>
  </si>
  <si>
    <t>Neni</t>
  </si>
  <si>
    <t>30 Juni 2025 10.00</t>
  </si>
  <si>
    <t>Komnas Haji Dan Umrah Indonesia</t>
  </si>
  <si>
    <t>01/KEBERATAN/HAJI-REGULER/KOMNAS/VI/2025</t>
  </si>
  <si>
    <t>Laporan Atas Pembatalan Sepihak Visa Calon Jemaah Haji Reguler Atas Nama Heri Risdiyanto (Embarkasi Kertajati), Yang Menyebabkan Didepotrtasi Dan Gagal Melaksanakan Ibadah Haji Bersama Keluarga</t>
  </si>
  <si>
    <t>Sekretaris Badan Pengembangan dan Pembinaan Bahasa, Kemendikdasmen</t>
  </si>
  <si>
    <t>3192/I1/KP.04.00/2025</t>
  </si>
  <si>
    <t>Undangan Kegiatan Koordinasi Pengiriman Pegawai Pelajar. Tanggal 8-11 Juli 2025</t>
  </si>
  <si>
    <t>1 Juli 2025 16.00</t>
  </si>
  <si>
    <t>Fathiyyah Maryufani</t>
  </si>
  <si>
    <t>Nadhira Sania Kamilah</t>
  </si>
  <si>
    <t>Permohonan Keringanan / Penurunan UKT a.n Nadhira Sania Kamilah</t>
  </si>
  <si>
    <t>Husni Ijaji Syamsudin S.Pd</t>
  </si>
  <si>
    <t>Permohonan Dispensasi Penerimaan Mahasiswa Baru Melalui Jalur Seleksi Berdasarkan Nilai UTBK SNBT a.n Moch Salik Munawar</t>
  </si>
  <si>
    <t>Pengunduran Diri sebagai Dosen Tetap Prodi Ilmu Komunikasi FPIPS</t>
  </si>
  <si>
    <t>013/BDG/TM/LETTER/VI/2025</t>
  </si>
  <si>
    <t>Panitia AIESEC in Bandung</t>
  </si>
  <si>
    <t>Permohonan Roadshow untuk Mengikuti Program Join AIESEC 2025 "University Partner Obigations"</t>
  </si>
  <si>
    <t>B-273/DJ.IV/Dt. IV.II/PP.00.11/06/2025</t>
  </si>
  <si>
    <t>Ditjen Bimbingan Masyarakat Kristen Kementerian Agama RI</t>
  </si>
  <si>
    <t>Permohonan Pelaksanaan Pendidikan Profesi Guru Dalam Jabatan Bagi Guru Mata Pelajaran Umum Satuan Pendidikan Keagamaan Kristen (SPKK)</t>
  </si>
  <si>
    <t>Ikatan Mahasiswa Akuntansi (IMAKSI)</t>
  </si>
  <si>
    <t>07/SPD/Pan-P2m/IMAKSI/VI/2025</t>
  </si>
  <si>
    <t>Permohonan Bantuan Dana Pengabdian Masyarakat (P2M)</t>
  </si>
  <si>
    <t>013/B/SPm/DPXXXII/MC/UN.40/VI/2025</t>
  </si>
  <si>
    <t>Permohonan Pencairan Dana IUK 2024</t>
  </si>
  <si>
    <t>096/SP/USB_UPI/VI/2025</t>
  </si>
  <si>
    <t>Permohonan Peminjaman Transportasi dan Biaya Transportasi BBM untuk Kegiatan Piala Rektor Universitas Pdjadjaran 2025</t>
  </si>
  <si>
    <t>2 Juli 2025 16.00</t>
  </si>
  <si>
    <t>1049/A/KP.08.06/2025</t>
  </si>
  <si>
    <t>Permohonan Usulan Calon Atase Pendidikan Tahun 2025</t>
  </si>
  <si>
    <t>Plt. Direktur Bina Talenta Penelitian dan Pengembangan</t>
  </si>
  <si>
    <t>0103/C2/KS.09.00/2025</t>
  </si>
  <si>
    <t>Penyampaian Informasi UNESCO-Russia Mendeleev International Prize 2025</t>
  </si>
  <si>
    <t>3 Juli 2025 07.30</t>
  </si>
  <si>
    <t>AHU.AH.12.05.-114573 2025</t>
  </si>
  <si>
    <t>Permohonan Spesimen Tanda Tangan /Keabsahan Tanda Tangan dan Cap (Ijazah) a.n Dinda Castury</t>
  </si>
  <si>
    <t>AHU.AH.12.05.-114577 2025</t>
  </si>
  <si>
    <t>Permohonan Spesimen Tanda Tangan / Keabsahan Tanda Tangan dan Cap (Transkip) a.n Dinda Castury</t>
  </si>
  <si>
    <t>Ditjen Administrasi Hukum Umum Kementerian Hukum RI</t>
  </si>
  <si>
    <t>064/KPRI UPI/VII/2025</t>
  </si>
  <si>
    <t>Pengurus KPRI UPI</t>
  </si>
  <si>
    <t>Permohonan Audiensi sehubungan dengan pergantian Pengurus KPRI UPI. Tanggal 9 Juli 2025</t>
  </si>
  <si>
    <t>166/FS-OPS/VII/2025</t>
  </si>
  <si>
    <t>Futsal Series</t>
  </si>
  <si>
    <t>Permohonan Penggunaan Gor Gymnasium UPI untuk Kegiatan Futsal Series SMA/K dan Universitas Se-Kota/Kab. Bandung.</t>
  </si>
  <si>
    <t xml:space="preserve">067/B/UFC/VII/2025 </t>
  </si>
  <si>
    <t>Pembina UKS Nasional</t>
  </si>
  <si>
    <t>Undangan dan Permohonan memberikan sambutan pada acara Coaching Clinic 1 UKS FINAL CHAMPIONS. Tanggal 7 Juli 2025</t>
  </si>
  <si>
    <t>3 Juli 2025 14.30</t>
  </si>
  <si>
    <t>Seleksi Terbuka Jabatan Pimpinan Tinggi Pratama di Lingkungan Universitas Jambi</t>
  </si>
  <si>
    <t>Universitas Jambi</t>
  </si>
  <si>
    <t>05/UN21/PANSEL-JPTP/KP.03.07/2025</t>
  </si>
  <si>
    <t>Edaran Gubernur Sumatera Barat tentang Beasiswa Dana Hibah Rajawali Tahun 2025</t>
  </si>
  <si>
    <t>Gubernur Sumatera Barat</t>
  </si>
  <si>
    <t>902/2048/Disdik-2025</t>
  </si>
  <si>
    <t xml:space="preserve">B-27/MR.02.00/F0/2025 </t>
  </si>
  <si>
    <t>Undangan Seminar, Workshop dan Pertemuan &amp; Presentasi Ilmiah Kalibrasi, Instrumentasi dan Metrologi 2025</t>
  </si>
  <si>
    <t>Panitia PPI KIM 2025 Badan Standardisasi Nasional</t>
  </si>
  <si>
    <t>Intent To Visit Letter-China Indonesia Cultural and Educational Exchange Association and Changchun Normal College to UPI</t>
  </si>
  <si>
    <t>China Indonesia Cultural and Educational Exchange Association</t>
  </si>
  <si>
    <t>Permohonan Penerbitan Keputusan Penugasan PNS a.n. Prof. Dr. H. E. Aminudin Aziz, M.A., dkk</t>
  </si>
  <si>
    <t>13024/MDM.A/KP.08.06/2025</t>
  </si>
  <si>
    <t>3 Juli 2025 15.00</t>
  </si>
  <si>
    <t>Undangan Kick Off Pertamina Goes to Campus 2025 Secara Daring. Tanggal 10 Juli 2025</t>
  </si>
  <si>
    <t>Panitia PGTC 2025 PT Pertamina (Persero)</t>
  </si>
  <si>
    <t>615/N00000/2025-S9</t>
  </si>
  <si>
    <t>0360/AK3/KP.05.02/2025</t>
  </si>
  <si>
    <t>Direktur Akademi Komunitas Negeri Putra Sang Fajar Blitar</t>
  </si>
  <si>
    <t>Pengumuman Perpanjangan Penjaringan Bakal Calon Direktur Akademi Komunitas Negeri Putra Sang Fajar Blitar periode 2026-2030</t>
  </si>
  <si>
    <t>4 Juli 2025 13.00</t>
  </si>
  <si>
    <t>Pengumuman Pendaftaran Bakal Calon Rektor Institut Teknologi Bacharuddin Jusuf Habibie Periode 2025-2029</t>
  </si>
  <si>
    <t>001/B/IT.13/Pemilihan Rektor ITH/2025</t>
  </si>
  <si>
    <t xml:space="preserve"> Institut Teknologi Bacharuddin Jusuf Habibie</t>
  </si>
  <si>
    <t>Mejelis Musyawarah Sunda</t>
  </si>
  <si>
    <t>014/SPm/Festival.101.Dongeng. Sunda.Wa.Kepoh/VI/2025</t>
  </si>
  <si>
    <t>Permohonan Dukungan Festival Visual Mapping: 101 Episode Dongeng Sunda Wa Kepoh</t>
  </si>
  <si>
    <t>Panitia Festival Visual Mapping</t>
  </si>
  <si>
    <t>Undangan dan Permohonan Sambutan pada Kegiatan Sopan Kaluhur 7. Tanggal 12 Juli 2025 pukul 08.30 di Dago Tea House</t>
  </si>
  <si>
    <t>006/SPM/Pan-SK7/BEM HMCH/II/2025</t>
  </si>
  <si>
    <t>Undangan Acara Sataun Lalampahan Majelis Musyawarah Sunda. Tanggal 13 Juli 2025 pukul 14.00 di Panglinggihan Burhanuddin Abdullah</t>
  </si>
  <si>
    <t>KEMA Bahasa Arab (KEMABA) FPBS</t>
  </si>
  <si>
    <t>031/SPh/PAN.PLP2M/H40.4.2/KEMABA/VI/2025</t>
  </si>
  <si>
    <t>Permohonan Bantuan Dana Kegiatan Pekan Layanan dan Pengabdian pada Masyarakat (PLP2M) 2025</t>
  </si>
  <si>
    <t>B/003/SERTIJAB/VII/2025</t>
  </si>
  <si>
    <t>Permohonan Bantuan Dana Kegiatan Serah Terima Jabatan Komandan Periode 2025/2026  Resimen Mahasiswa Mahawarman Batalyon XI/UPI</t>
  </si>
  <si>
    <t>Permohonan Plakat untuk Kegiatan Pekan Layanan dan Pengabdian pada Masyarakat (PLP2M) 2025</t>
  </si>
  <si>
    <t>Permohonan Bantuan Dana Kegiatan Lingkar Olahraga Manajemen (LIGAMEN)</t>
  </si>
  <si>
    <t>Ikatan Mahasiswa Management (IMAGE)</t>
  </si>
  <si>
    <t>123/SPD/B/D4/LIGAMEN_IMAGEUPI/VI/2025</t>
  </si>
  <si>
    <t>Yuman Pertamana</t>
  </si>
  <si>
    <t>Permohonan Keringanan Uang Kuliah Tunggal (UKT) a.n. Fitya Nur Azkia</t>
  </si>
  <si>
    <t>Permohonan Bantuan Tenaga Ahli dalam Perkara Lingkungan Hidup</t>
  </si>
  <si>
    <t>S.60/I/I.2/GMM.3.17/B/06/2025</t>
  </si>
  <si>
    <t>Deputi Bidang Penegakan Hukum Lingkungan Hidup Kementerian Lingkungan Hidup</t>
  </si>
  <si>
    <t>4 Juli 2025 16.00</t>
  </si>
  <si>
    <t>Permohonan Pembayaran UKT Susulan Mahasiswa Baru SNBP 2025 a.n. Naila Aqsha Addini</t>
  </si>
  <si>
    <t>Naila Aqsha Addini</t>
  </si>
  <si>
    <t>Ketua Senat Politeknik Negeri Padang</t>
  </si>
  <si>
    <t>Permohonan Mencalonkan Diri Sebagai Direktur Politeknik Negeri Padang Periode 2025-2029</t>
  </si>
  <si>
    <t>0002/PL9.18/KP.05.02/2025</t>
  </si>
  <si>
    <t>0775/D3/DV.02.06/2025</t>
  </si>
  <si>
    <t>Undangan Koordinasi Pelaksanaan Kerja Sama LKP dengan Perguruan Tinggi dalam Penerapan RPL Tahap 2. Tanggal 7 s.d. 8 Juli 2025</t>
  </si>
  <si>
    <t>Plt. Direktur Kursus dan Pelatihan Kemendikdasmen</t>
  </si>
  <si>
    <t>7 Juli 2025 07.00</t>
  </si>
  <si>
    <t>Permohonan Pengaktifan Kembali Status Mahasiswa – Muhammad Rizqi Fadhilah (1808065)</t>
  </si>
  <si>
    <t>Muhammad Rizqi Fadhilah</t>
  </si>
  <si>
    <t>Undangan Partisipasi Pemakalah Call For Paper International Conference on Advanced Technology in Energy and Informatics (ICATEI) 2025. Tanggal 22 - 23 Oktober 2025</t>
  </si>
  <si>
    <t>Panitia ICATEI 2025</t>
  </si>
  <si>
    <t>0868.103/Srt/1/B0/07/2025</t>
  </si>
  <si>
    <t>Muhammad Aldodo Zakaria</t>
  </si>
  <si>
    <t>Lamaran Kerja Tenaga Non Kependidikan Tidak Tetap a.n. Muhammad Aldodo Zakaria</t>
  </si>
  <si>
    <t>003/P/E/Pan_ANSIRA/HIMADIKSI/V/2025</t>
  </si>
  <si>
    <t>Permohonan Penandatanganan Sertifikat Kegiatan Pekan Akuntansi Raya (ANSIRA) XXVI</t>
  </si>
  <si>
    <t>Permohonan Dana untuk mengikuti Program Global Education Turkiye Chapter 3 a.n. Aninda Azzahra Rusyidah Royan</t>
  </si>
  <si>
    <t>03.163/GE/II/2025</t>
  </si>
  <si>
    <t>7 Juli 2025</t>
  </si>
  <si>
    <t>Undangan Partisipasi dalam International PBL Expo 2025</t>
  </si>
  <si>
    <t>0280/PL29/KM.01.02/2025</t>
  </si>
  <si>
    <t>Dr. H. Ade Dasmana, M.Si</t>
  </si>
  <si>
    <t>Hima Bahasa Inggris (ESA)</t>
  </si>
  <si>
    <t>009/B-SPm/Pan.P2M.2025/BE.ESA.C.034/V/2025</t>
  </si>
  <si>
    <t>Permohonan Bantuan Dana P2M Hima Bahasa Inggris FPBS 2025</t>
  </si>
  <si>
    <t>HIMA Ilmu Pendidikan Agama Islam FPIPS</t>
  </si>
  <si>
    <t>098/SPM/B/B2/PAN.IPAICARE/BEM.HIMA.IPAI/VI/VI/2025</t>
  </si>
  <si>
    <t>Permohonan Dana Kegiatan IPAI Care XVI</t>
  </si>
  <si>
    <t>Permohonan Melimpah Menjadi Dosen UPI a.n. Dr. H. Ade Dasmana, M.Si</t>
  </si>
  <si>
    <t>1137/A.A1/KS.03.01/2025</t>
  </si>
  <si>
    <t>Undangan Sosialisasi dan Koordinasi BRICS NU. Tanggal 10 Juli 2025 pukul 13.00 WIB</t>
  </si>
  <si>
    <t>1818/B4/DT.04.00/2025</t>
  </si>
  <si>
    <t>Penyelesaian Tindak Lanjut Laporan Hasil Pemeriksaan BPK pada Proyek AKSI-ADB di Universitas Pendidikan Indonesia</t>
  </si>
  <si>
    <t>1819/B4/DT.04.00/2025</t>
  </si>
  <si>
    <t>Penyelesaian Tindak Lanjut Laporan Hasil Pemeriksaan BPK</t>
  </si>
  <si>
    <t>1831/B4/DT.04.00/2025</t>
  </si>
  <si>
    <t>8 Juli 2025 07.00</t>
  </si>
  <si>
    <t>8 Juli 2025 15.00</t>
  </si>
  <si>
    <t>8 Juli 2025 16.00</t>
  </si>
  <si>
    <t>Rektor Institut Teknologi Bandung</t>
  </si>
  <si>
    <t>456/IT1.A/TU/2025</t>
  </si>
  <si>
    <t>9 Juli 2025 08.00</t>
  </si>
  <si>
    <t>Undangan Pameran Inovasi Pendidikan SEMARAK ITB 2025. Tanggal 10 Juli 2025</t>
  </si>
  <si>
    <t>B.39/VII/2025/IKAL-Lemhannas</t>
  </si>
  <si>
    <t>Ikatan Keluarga Alumni Lemhannas</t>
  </si>
  <si>
    <t>Ucapan Dirgahayu 80 Tahun Republik Indonesia</t>
  </si>
  <si>
    <t>Universitas Negeri Surabaya</t>
  </si>
  <si>
    <t>008/B/03/Pan.Biocompact/HMPENDBIO/UNESA/V/2025</t>
  </si>
  <si>
    <t>Pengantar Delegasi dan Publikasi Kegiatan BIOCOMPACT (Biology Competition and Aplication) Seaseon 16, E-COMP (Essay Competition) Tingkat Nasional</t>
  </si>
  <si>
    <t>B-5040/II.5/KS.01/7/2025</t>
  </si>
  <si>
    <t>Badan Riset dan Inovasi Nasional</t>
  </si>
  <si>
    <t>Undangan The 9th STS Forum ASEAN-Japan Conference. Tanggal 24 Juli 2025</t>
  </si>
  <si>
    <t>Penyampaian Informasi Pembukaan Pendaftaran Seleksi Beasiswa LPDP Tahap 2 Tahun 2025</t>
  </si>
  <si>
    <t>S-92/LPDP/2025</t>
  </si>
  <si>
    <t>Plt. Direktur Utama Lembaga LPDP</t>
  </si>
  <si>
    <t>008/DF-SA/VII/2025</t>
  </si>
  <si>
    <t>Permohonan Permintaan Saksi Ahli IT a.n. Dr. Saripudin, S.Pd., M.T.</t>
  </si>
  <si>
    <t>Didik Feriyanto, SH &amp; Partners</t>
  </si>
  <si>
    <t>9 Juli 2025 08.30</t>
  </si>
  <si>
    <t>Hima Pendidikan Sosiologi</t>
  </si>
  <si>
    <t>185/DPM.HMPS/Pan.Kepengurusan/SPm/VI/2025</t>
  </si>
  <si>
    <t>Permohonan Pencantuma Tanda Tangan dalam Sertifikat Kepengurusan DPM HMPS Periode 2024-2025</t>
  </si>
  <si>
    <t>27/BEM.HMPS/Pan.Kepengurusan/SPm/VI/2025</t>
  </si>
  <si>
    <t>Hima Pendidikan Ekonomi</t>
  </si>
  <si>
    <t>093/P/PAN_CDS/G/HMPE/VI/2025</t>
  </si>
  <si>
    <t>Permohonan Bantuan Dana Community Development and Services HMPE 2025</t>
  </si>
  <si>
    <t>Dr. Hasna Nuraeni, M.Pd.</t>
  </si>
  <si>
    <t>Permohonan diterima menjadi Mahasiswa di Prodi Psikologi a.n Hilman Robbaniy (Nomor Seleksi 525021106662)</t>
  </si>
  <si>
    <t>78/SPM/Akuatik.UPI/VII/2025</t>
  </si>
  <si>
    <t>Permohonan Audiensi Rektor UPI CUP 2025 dan Penataran Wasit Renang Kategori C</t>
  </si>
  <si>
    <t>Dr. Fitri Handayani, S.Pd.I., M.Pd.</t>
  </si>
  <si>
    <t>Permohonan Menjadi Dosen a.n. Dr. Fitri Handayani, S.Pd.I., M.Pd.</t>
  </si>
  <si>
    <t xml:space="preserve">B/91365/UN38/TU.00/2025 </t>
  </si>
  <si>
    <t>Permohonan Kunjungan Tryout Tenis LPTK Bersama tim tenis LPTK UPI Bandung pada tanggal 15 Juli 2025</t>
  </si>
  <si>
    <t>0025/Spr/FC/VI/2025</t>
  </si>
  <si>
    <t>Panitia Festival Cirebon 2025</t>
  </si>
  <si>
    <t>Penawaran Sponsor &amp; Pameran Festival Cirebon 2025</t>
  </si>
  <si>
    <t xml:space="preserve"> Kepala Biro Umum, Hubungan Masyarakat, dan Pengadaan Barang dan Jasa Kemendiktisaintek</t>
  </si>
  <si>
    <t>1181/A5/LK.00.03/2025</t>
  </si>
  <si>
    <t>10 Juli 2025 09.30</t>
  </si>
  <si>
    <t>Undangan Sosialisasi Pelaksanaan Sertifikasi Kompetensi (SERKOM) PPK. Tanggal 11 Juli 2025 pukul 09.00 WIB</t>
  </si>
  <si>
    <t>049/S/MRPTNI/VI/2025</t>
  </si>
  <si>
    <t>Majelis Rektor Perguruan Tinggi Negeri Indonesia MRPTNI</t>
  </si>
  <si>
    <t xml:space="preserve"> Invoice Pelunasan Iuran keanggotaan MRPTNI 2025</t>
  </si>
  <si>
    <t>10 Juli 2025 10.00</t>
  </si>
  <si>
    <t>S-07864/BEI.PSR/07-2025</t>
  </si>
  <si>
    <t>PT Bursa Efek Indonesia (BEI)</t>
  </si>
  <si>
    <t>Permohonan Audiensi terkait kegiatan edukasi untuk meningkatkan literasi dan inklusi keuangan di Pasar Modal Indonesia bekerjasama dengan lembaga perguruan tinggi. Tanggal 25 Juli 2025</t>
  </si>
  <si>
    <t>Permohonan Delegasi INVASI Udayana 2025</t>
  </si>
  <si>
    <t>Panitia INVASI 2025 BEM FMIPA Universitas Udayana</t>
  </si>
  <si>
    <t>07/A/PANPEL/INVASI/VI/2025</t>
  </si>
  <si>
    <t>4481/IT9/KR.00/2025</t>
  </si>
  <si>
    <t>Permohonan Benchmarking ke UPI. Tanggal 14-15 Juli 2025</t>
  </si>
  <si>
    <t xml:space="preserve"> Pa Tito</t>
  </si>
  <si>
    <t>051/UN40.F3.HIMABARA.09/SPD/2025</t>
  </si>
  <si>
    <t>Permohonan Bantuan Dana P2M Pengabdian Kami pada Masyarakat dengan Sepenuh Hati (Pemikat Hati) 2025</t>
  </si>
  <si>
    <t>018/SPD/TKD-UPI/VII/2025</t>
  </si>
  <si>
    <t>Permohonan Bantuan Dana "Merdeka Championship 2025"</t>
  </si>
  <si>
    <t>019/SPBT/TKD-UPI/VII/2025</t>
  </si>
  <si>
    <t>141/B/SPD/SPL/HIMAGI/VI/2025</t>
  </si>
  <si>
    <t>Permohonan Bantuan Dana Peduli Gizi Kita (PELITA) 2025</t>
  </si>
  <si>
    <t>BPR Syariah HIK</t>
  </si>
  <si>
    <t>300/HIK-LGL-03/CKR/VII/2025</t>
  </si>
  <si>
    <t>Permohonan Bantuan Pengecekan Keaslian Sertifikat Guru a.n Kartubi (1101302712907) dan Jupri (1101115416430)</t>
  </si>
  <si>
    <t>Permohonan Peminjaman Transportasi Bus beserta Dana BBM untuk Kegiatan "Merdeka Championship 2025". Tanggal 25-27 Juli 2025</t>
  </si>
  <si>
    <t>HIMA Pendidikan Bahasa Korea FPBS</t>
  </si>
  <si>
    <t>Permohonan Penggunaan Gymnasium UPI untuk Kegiatan Futsal Series SMA/K dan Universitas Se-Kota/Kab. Bandung.</t>
  </si>
  <si>
    <t>Islamic Information Centere - Majlis Islam Sarawak</t>
  </si>
  <si>
    <t>IIC/300/09/2025 (05-11)</t>
  </si>
  <si>
    <t>Jemputan Sebagai Panel Pembentang Bagi Sesi Forum</t>
  </si>
  <si>
    <t>Majelis Musyawarah Sunda</t>
  </si>
  <si>
    <t>Undangan Satuan Lalampahan Majelis Musyawarah Sunda. Ahad, 13 Juli 2025</t>
  </si>
  <si>
    <t>Lembaga Masyarakat Adat (LMA) (KABOMANA) Kabupaten Dogiyai Provinsi Papua Tengah</t>
  </si>
  <si>
    <t>360/LMA-Dogiyai/X/25</t>
  </si>
  <si>
    <t>Memohon Agar Anak Kami a.n Melkias Kotouki Dapat Diterima dan Dipertimbangkan Masuk Ke Jurusan Kedokteran Jalur Afirmasi di Kampus UPI</t>
  </si>
  <si>
    <t>Penyampaian Pengumuman Perpanjangan Kedua Pelaksanaan Pemilihan Direktur Akademi Komunitas Negeri Rejang Lebong Periode 2025-2029</t>
  </si>
  <si>
    <t xml:space="preserve"> 019/AK4/PAN-PD/2025</t>
  </si>
  <si>
    <t>11 Juli 2025 14.00</t>
  </si>
  <si>
    <t>Direktur Jenderal Pendidikan Tinggi Kemdiktisaintek</t>
  </si>
  <si>
    <t>0548/B.B2/DT.00.08/2025</t>
  </si>
  <si>
    <t>Batas Waktu Penerimaan Mahasiswa Baru pada Perguruan Tinggi Negeri</t>
  </si>
  <si>
    <t>Seleksi Akademik Pelamar Beasiswa PMDSU Angkatan IX</t>
  </si>
  <si>
    <t>1948/B4/DT.04.02/2025</t>
  </si>
  <si>
    <t>912/UIM.A/HM/2025</t>
  </si>
  <si>
    <t xml:space="preserve">Universitas Indonesia Mandiri </t>
  </si>
  <si>
    <t>Permohonan Audiensi ke UPI. Tanggal 15 Juli 2025</t>
  </si>
  <si>
    <t>11 Juli 2025 16.00</t>
  </si>
  <si>
    <t>005/SPm/Pan.Pel/Eks/MPM.Rema.UPI/VI/2025</t>
  </si>
  <si>
    <t>BEM HIMA Pensatrada</t>
  </si>
  <si>
    <t>11/SPH-K/PCBR25/BEM.Hima.Pensatrada/b/VII/2025</t>
  </si>
  <si>
    <t>Permohonan Bantuan Dana Bende Rancage 2025</t>
  </si>
  <si>
    <t>Permohonan Bantuan Dana Pelantikan MPM REMA UPI Periode 2025</t>
  </si>
  <si>
    <t>004/Pan_Dies43.UW/VII/2025</t>
  </si>
  <si>
    <t>Permohonan Ucapan Selamat Dies Natalis Universitas Wiralodra ke-43</t>
  </si>
  <si>
    <t>Universitas Wiralodra</t>
  </si>
  <si>
    <t>695/VII/IAPI/2025/K.10</t>
  </si>
  <si>
    <t>Informasi Penyelenggaraan Launching Modul dan Certified Public Accountant (CPA) Bootcamp serta Program Certificate in Teaching Auditing (CTA) – Periode Agustus 2025</t>
  </si>
  <si>
    <t>999/MDN.Siakad.VII/2025</t>
  </si>
  <si>
    <t>Undangan Diskusi Teknologi Sistem Terintegrasi SIAKAD Mataer dan Sistem Penjaminan Mutu Internal</t>
  </si>
  <si>
    <t>CV. Spektra Anugerahabadi</t>
  </si>
  <si>
    <t>Permohonan Audiensi - CV. Spektra Anugerahabadi &amp; McGraw Hill Indonesia</t>
  </si>
  <si>
    <t>Permohonan Pencantuma Tanda Tangan dalam Sertifikat Kepengurusan BEM HMPS Periode 2024-2025</t>
  </si>
  <si>
    <t xml:space="preserve">2178/B2/DT.00.05/2025 </t>
  </si>
  <si>
    <t>Undangan kegiatan Workshop Inisiasi Kerja Sama Pendidikan Bergelar bagi Perguruan Tinggi Batch II Tahun 2025. Tanggal 22 Juli 2025 pukul 08.00 WIB di Universitas Terbuka Surabaya</t>
  </si>
  <si>
    <t>Plt. Direktur Pembelajaran dan Kemahasiswaan Kemdiktisaintek</t>
  </si>
  <si>
    <t>1070/A.A3/KP.08.06/2025</t>
  </si>
  <si>
    <t>Penyampaian persetujuan penugasan pegawai Universitas Pendidikan Indonesia a.n. Prof. Dr. H. E. Aminudin Aziz, M.A. dkk (3 Orang)</t>
  </si>
  <si>
    <t>14 Juli 2025 15.00</t>
  </si>
  <si>
    <t>14 Juli 2025</t>
  </si>
  <si>
    <t>Drs. Didi Supriyadi</t>
  </si>
  <si>
    <t>Permohonan Bantuan untuk Kelulusan Seleksi Mandiri a.n Raihan Khairul Anam. (No. Seleksi 525021104130)</t>
  </si>
  <si>
    <t>22.21/332-PROBUMSIL/I-V/2025</t>
  </si>
  <si>
    <t>Permohonan Bantuan Dana Pelantikan Pelaksanaan Pasukan Ucap Janji Mahasiswa Baru UPI 2025</t>
  </si>
  <si>
    <t>004/SPm/B/D7/BEM.HIMA.ADPEND/VII/2025</t>
  </si>
  <si>
    <t>76/SPM/Pan-MUMAS/Eks/DPM-HIMAS/VII/2025</t>
  </si>
  <si>
    <t>13 Juli 2025</t>
  </si>
  <si>
    <t>Permohonan Bantuan Dana Musyawarah Mahasiswa LXVII Tahun 2025</t>
  </si>
  <si>
    <t>Permohonan Bantuan Dana Kegiatan Seminar Pendidikan Nasional (SEMDIKNAS) 2025</t>
  </si>
  <si>
    <t>Hima Pendidikan Sejarah FPIPS</t>
  </si>
  <si>
    <t>015/DKM-ALF-UPI/V/2025</t>
  </si>
  <si>
    <t>DKM Al Furqon UPI</t>
  </si>
  <si>
    <t>Himbauan/ Ajakan Wakaf Karpet Tahap 2</t>
  </si>
  <si>
    <t>Undangan West Java Industrial Meeting (WJIM) dalam rangka Pelaksanaan Sunda Karsa Fest: Karya Kreatif Jawa Barat (KKJ) 2025. Tanggal 18 Juli 2025 pukul 12.30 di Trans Hotel Bandung</t>
  </si>
  <si>
    <t>27/1142/Bd/Srt/B</t>
  </si>
  <si>
    <t>Kapores Kota Besar Bandung</t>
  </si>
  <si>
    <t>B/3810/VII/RES.2.5/2025/Reskrim</t>
  </si>
  <si>
    <t>Pemohonan Bantuan Keterangan Ahli. Tanggal 23 Juli 2025</t>
  </si>
  <si>
    <t>B/3813/VII/RES.2.5/2025/Reskrim</t>
  </si>
  <si>
    <t>1186/A.A3/KP.08.06/2025</t>
  </si>
  <si>
    <t>Surat jawaban terhadap status penugasan Prof. Vina Adriany, M.Ed., Ph.D.</t>
  </si>
  <si>
    <t>4095/IT2.IX.8/B/TU.00.09/VII/2025</t>
  </si>
  <si>
    <t>Penawaran Program Pelatihan ITS Executive Education Juli 2025</t>
  </si>
  <si>
    <t>15 Juli 2025 08.00</t>
  </si>
  <si>
    <t>0492/J7.1/PN.00/2025</t>
  </si>
  <si>
    <t>Undangan Penyusunan soal OSN Provinsi jenjang SD/MI/Sederajat, jenjang SMP/MTs/Sederajat tahun 2025. Tanggal 16 s.d. 18 Juli 2025</t>
  </si>
  <si>
    <t>Dr. Hj. Suharti, M.Pd.</t>
  </si>
  <si>
    <t>B/694/VII/2025</t>
  </si>
  <si>
    <t>Sekretariat Umum Sesko TNI AD</t>
  </si>
  <si>
    <t>Ralat Undangan Pembukaan Dikreg LXVI Seskoad TA 2025. Menjadi Tanggal 16 Juli 2025 pukul 09.00 di Gedung Jenderal Prof. Dr. Satri Seskoad</t>
  </si>
  <si>
    <t>Permohonan Audiensi Perihal Keringanan Biaya Sekolah Labschool a.n. Muhammad Rizky Nurtama</t>
  </si>
  <si>
    <t>04/B/SPm/LAMC/MC/UN40/VII/2025</t>
  </si>
  <si>
    <t>PT Bank KB Bukopin Syariah Cabang Bandung</t>
  </si>
  <si>
    <t>158/PimCab/KBBS-BDG/VII/2025</t>
  </si>
  <si>
    <t>Permohonan Audiensi (Silaturahmi) dari KB Bank Syariah Cab. Bandung</t>
  </si>
  <si>
    <t>Undangan Opening Ceremony Sunda Karsa Fest Karya Kreatif Jawa Barat 2025. Jumat 18 Juli 2025 pukul 18.00 di Trans Grand Ballroom</t>
  </si>
  <si>
    <t>152/PimCab/KBBS-BDG/VII/2025</t>
  </si>
  <si>
    <t>Penawaram Penempatan Dana Giro Spesial Nisbah di KB Bank Syariah Cab. Bandung</t>
  </si>
  <si>
    <t>Permohonan Bantuan Dana Belay &amp; Beyond: Penguatan Teknik Panjat Bagi Anggota Mahacita</t>
  </si>
  <si>
    <t>031/SPmh/UKM.KOMPETITIF.UPI.UN40/VII/2025</t>
  </si>
  <si>
    <t>Permohonan Perubahan Proposal Dana Kegiatan Pembuatan Unit Urban dan Prototype untuk Kegiatan Shell Eco-Marathon 2026</t>
  </si>
  <si>
    <t xml:space="preserve">0497/J3/PN.06/2025 </t>
  </si>
  <si>
    <t>Undangan kegiatan Penyusunan Pedoman Umum Program Bina Talenta Murid. Tanggal 16 sd 19 Juli 2025</t>
  </si>
  <si>
    <t xml:space="preserve">Kepala Pusat Prestasi Nasional Kemdikdasmen </t>
  </si>
  <si>
    <t>15 Juli 2025 14.00</t>
  </si>
  <si>
    <t xml:space="preserve">Pemberitahuan Penghentian Program Pengiriman Korean Studies Visiting Professor dan Penawaran Program Alternatif </t>
  </si>
  <si>
    <t>Embassy of The Republic of Korea</t>
  </si>
  <si>
    <t>038/SMPPENUS/I/2025</t>
  </si>
  <si>
    <t>SMP Pelita Nusa Subang</t>
  </si>
  <si>
    <t>Permohonan Bantuan Dana Kegiatan Rehab Pengembangan Ruang Belajar dan Toilet Sekolah</t>
  </si>
  <si>
    <t>1158/A.A2/KU.03.02/2025</t>
  </si>
  <si>
    <t>Langkah-langkah Penyusunan Laporan Keuangan Semester I Tahun 2025</t>
  </si>
  <si>
    <t>15 Juli 2025 16.00</t>
  </si>
  <si>
    <t>S-141/PB.1/2025</t>
  </si>
  <si>
    <t>Penyampaian Majalah Treasury Indonesia Volume 1 Tahun 2025</t>
  </si>
  <si>
    <t>27/380/Mw/Srt/B</t>
  </si>
  <si>
    <t>Informasi Kegiatan Pekan Perekonomian Daerah (Papedanomis) Papua Barat 2025</t>
  </si>
  <si>
    <t>Sekertariat Direktorat Jenderal Pembendaharaan</t>
  </si>
  <si>
    <t>800/092/DPMPTSP/2025</t>
  </si>
  <si>
    <t>Dinas Penanaman Modal dan Pelayanan Terpadu Satu Pintu Prov. Kepulauan Bangka Belitung</t>
  </si>
  <si>
    <t>Dukungan Publikasi Media Buku dan e-book dengan judul Profil Investasi dan Potensi Daerah Provinsi Kepulauan Bangka Belitung 2025</t>
  </si>
  <si>
    <t>B/011/SERTIJAB/VII/2025</t>
  </si>
  <si>
    <t>B/010/SERTIJAB/VII/2025</t>
  </si>
  <si>
    <t>Permintaan Inspektur Upacara dalam Kegiatan Serah Terima Jabatan Komandan Periode 2025/2026 Resimen Mahasiswa Mahawarman Batalyon XI UPI/RP. Tanggal 26 Juli 2025 pukul 07.00 di Halaman Bareti Isola dan Gedung IKA UPI</t>
  </si>
  <si>
    <t>Permohonan Peminjaman Tempat untuk Kegiatan Serah Terima Jabatan Komandan Periode 2025/2026 Resimen Mahasiswa Mahawarman Batalyon XI UPI/RP. Tanggal 26 Juli 2025</t>
  </si>
  <si>
    <t xml:space="preserve">3207/UN36/TU/2025 </t>
  </si>
  <si>
    <t>Permohonan Testimoni Dies Natalis ke-64 UNM</t>
  </si>
  <si>
    <t>Universitas Negeri Makassar</t>
  </si>
  <si>
    <t xml:space="preserve">06.016/PL8.UKM/PAN-INTECHFEST/2025 </t>
  </si>
  <si>
    <t>UKM Computer Club Keluarga Besar Mahasiswa Politeknik Negeri Bali</t>
  </si>
  <si>
    <t>Undangan Mengikuti Perlombaan Information and Technology Festival (IntechFest) 2025</t>
  </si>
  <si>
    <t>16 Juli 2025 15.00</t>
  </si>
  <si>
    <t>Invitation for Institutional Collaboration with WFIEd</t>
  </si>
  <si>
    <t>President of World Forum for Inclusive Education (WFIEd)</t>
  </si>
  <si>
    <t>02.011/WFIEd/VI/2025</t>
  </si>
  <si>
    <t>July 15, 2025</t>
  </si>
  <si>
    <t>1642/B1/OT.01.02/2025</t>
  </si>
  <si>
    <t>Penyampaian Hasil Evaluasi Zona Integritas Tahun 2025</t>
  </si>
  <si>
    <t>Sekretaris Ditjen Dikti Kemdiktisaintek</t>
  </si>
  <si>
    <t>17 Juli 2025 10.00</t>
  </si>
  <si>
    <t>17 Juli 2025 08.00</t>
  </si>
  <si>
    <t>011/B/SPD/Pan.P2M2025/BEMHMK/VI/2025</t>
  </si>
  <si>
    <t>PT. Ollanda Ridho Promosindo</t>
  </si>
  <si>
    <t>312/PT-ORP/VI/2025</t>
  </si>
  <si>
    <t>Penawaran Beriklan di Dalam Tol Berupa Pemasangan Media Luar Ruang</t>
  </si>
  <si>
    <t>HIMA Kimia FPMIPA</t>
  </si>
  <si>
    <t>2118/B4/DT.04.03/2025</t>
  </si>
  <si>
    <t>Undangan Peluncuran Program Kompetensi Dosen dan Tenaga Kependidikan Tahun 2025. Tanggal 18 Juli 2025 pukul 14.00 WIB</t>
  </si>
  <si>
    <t>sinergi Langsung</t>
  </si>
  <si>
    <t>17 Juli 2025 13.30</t>
  </si>
  <si>
    <t>000/253/2025</t>
  </si>
  <si>
    <t xml:space="preserve">Balai Pengembangan Teknologi Informasi dan Komunikasi Pendidikan dan Kebudayaan (BPTIK Dikbud) Provinsi Jawa Tengah </t>
  </si>
  <si>
    <t>Permohonan Fasilitasi Kunjungan Pengembangan Learning Management System &amp; Media Interaktif. Tanggal 22 Juli 2025</t>
  </si>
  <si>
    <t>Pa Surur</t>
  </si>
  <si>
    <t>Fadillah Muslimah</t>
  </si>
  <si>
    <t>Surat Pernyataan Pengunduran Diri Mahasiswa Baru TA 2024 a.n. Fadillah Muslimah</t>
  </si>
  <si>
    <t>17 Juli 2025 16.30</t>
  </si>
  <si>
    <t>Invitation To Attend The 14Th Universiti Teknologi Malaysia University Presidents Forum 2025 (UTM-UPF2025) On 7Th And 8Th October 2025</t>
  </si>
  <si>
    <t>Universiti Teknologi Malaysia (UTM)</t>
  </si>
  <si>
    <t>UTM.J.01.34/19.11/2/12 Jld. 21 (24)</t>
  </si>
  <si>
    <t>1st July 2025</t>
  </si>
  <si>
    <t>PO.01.00/7.17.35/D-III.3/VII/2025</t>
  </si>
  <si>
    <t>Kementerian Pemuda dan Olahraga RI</t>
  </si>
  <si>
    <t>Permohonan Sewa Venue Pelatnas Sepaktakraw</t>
  </si>
  <si>
    <t>B-6728/UN40.A4.3/KM.07.04/2025</t>
  </si>
  <si>
    <t>WD III FPMIPA</t>
  </si>
  <si>
    <t>Permohonan Pengajuan Dana Kegiatan Pengabdian Kepada Masyarakat (P2M) Tahun 2025</t>
  </si>
  <si>
    <t>HIDN/MKT.2025/VII/01</t>
  </si>
  <si>
    <t>Permohonan Audiensi dan Kunjungan Manajemen Hioki E.E. Corporation. Tanggal 23 Juli 2025</t>
  </si>
  <si>
    <t>PT. Hioki Electric Indonesia</t>
  </si>
  <si>
    <t>18 Juli 2025 14.00</t>
  </si>
  <si>
    <t>0383/AK3/KP.05.02/2025</t>
  </si>
  <si>
    <t>Pengumuman Perpanjangan Pildir AKN Blitar 18-31 Juli 2025</t>
  </si>
  <si>
    <t>B/007/SERTIJAB/VII/2025</t>
  </si>
  <si>
    <t>095/P/PAN_OE/E/HMPE/VII/2025</t>
  </si>
  <si>
    <t xml:space="preserve">Permohonan Akses Fasilitas Taman Bareti untuk Kegiatan Serah Terima Jabatan Komandan Periode 2025/2026 </t>
  </si>
  <si>
    <t>Undangan Serah Terima Jabatan Komandan Resimen Mahasiswa Mahawarman Batalyon XI UPI Periode 2025/2026. Tanggal 26 Juli 2025</t>
  </si>
  <si>
    <t>Undangan dan Permohonan Memberikan Sambutan Olimpiade Ekonomi 2025. Tanggal 28 Juli 2025 pukul 06.00 di Gedung Achmad Sanusi UPI</t>
  </si>
  <si>
    <t>21 Juli 2025</t>
  </si>
  <si>
    <t>Rika Hastika Sari, S.Pd., M.Pd.</t>
  </si>
  <si>
    <t>Panitia MOKA-KU UPI</t>
  </si>
  <si>
    <t>020/B/SPm/Pan.MOKAKU/VII/2025</t>
  </si>
  <si>
    <t>20 Juli 2025</t>
  </si>
  <si>
    <t>Permohonan Kata Sambutan Untuk Booklet UPI 2025</t>
  </si>
  <si>
    <t>Permohonan Mutasi Lolos Butuh a.n. Rika Hastika Sari, S.Pd., M.Pd.</t>
  </si>
  <si>
    <t>Pimpinan Umum Majalah  Mangle</t>
  </si>
  <si>
    <t>6/2/PBS.U-Mangle/VII/2025</t>
  </si>
  <si>
    <t>Permohonan Langganan Mangle</t>
  </si>
  <si>
    <t>120/N00100/2025-S9</t>
  </si>
  <si>
    <t>Undangan Mengikuti Kompetisi PGTC 2025</t>
  </si>
  <si>
    <t>PT Pertamina (Persero)</t>
  </si>
  <si>
    <t>021/A/LKM-z/I-1447/VII-2025</t>
  </si>
  <si>
    <t>Permohonan Narasumber Pelatihan Pelaku Didik Al-Zaytun a.n. Prof. Dr. Dinn Wahyudin, M.A. Tanggal 27 Juli 2025 pukul 10.00 WIB di Masjid Rahmatan lil ‘Alamin, Al-Zaytun–Indonesia</t>
  </si>
  <si>
    <t>LKM Masjid Rahmatan lil ‘Alamin, Al-Zaytun–Indonesia</t>
  </si>
  <si>
    <t>21 Juli 2025 15.00</t>
  </si>
  <si>
    <t>Shih Chien University</t>
  </si>
  <si>
    <t>Permohonan Konfirmasi Kunjungan Shih Chien University ke Universitas Pendidikan Indonesia untuk Inisiasi Kerja Sama MOOCS (Request for Visit Confirmation: Shih Chien University to Universitas Pendidikan Indonesia for MOOCS Collaboration)</t>
  </si>
  <si>
    <t>3365/B3/TU.00.01/2025</t>
  </si>
  <si>
    <t>Persetujuan Izin Penugasan Baru Dosen Asing a.n. Mr. Seth Lawrence Kissinger</t>
  </si>
  <si>
    <t>DPW Gerakan Rakyat Jabar</t>
  </si>
  <si>
    <t>Undangan Acara Silaturahmi dan Dialog Kebangsaaan Bersama Anies Rasyid Baswedan dengan tema Merajut Kebersamaan Menuju Indonesia Emas 2045. Tanggal 23 Juli 2025 pukul 09.00 di Ballroom Pusdai Jawa Barat</t>
  </si>
  <si>
    <t>008/B-SPm/KOMINFO/BE.ESA.C.034/VI/2025</t>
  </si>
  <si>
    <t>Permohonan Bantuan Dana Studi Banding ESA ARIUS UPI 2025</t>
  </si>
  <si>
    <t>015/P/PAN_YCE/HIPMI/PT/UPI/VII/2025</t>
  </si>
  <si>
    <t>Permohonan Bantuan Dana Youth Campus Enterpreneur</t>
  </si>
  <si>
    <t>004/SPm/B/D5/BEM.HIMA.ADPEND/VII/2025</t>
  </si>
  <si>
    <t>Permohonan Bantuan Dana Dies Natalis Prodi Administrasi Pendidikan ADPEND CUP</t>
  </si>
  <si>
    <t>009/SPmh/PAN.P2M/MOC.FPTI.UN40/VII/2025</t>
  </si>
  <si>
    <t>Mahasiswa Otomotif Club FPTI</t>
  </si>
  <si>
    <t>Permohonan Pembukaan Gerbang UPI untuk Kegiatan Pengabdian Pada Masyarakat (P2M) MOC FPTI UPI 2025. Tanggal 24 Juli 2025</t>
  </si>
  <si>
    <t>Himpunan Pengusaha Muda Indonesia PT UPI</t>
  </si>
  <si>
    <t>English Students Association (ESA) FPBS</t>
  </si>
  <si>
    <t>115/P/PAN_OE/E/HMPE/VII/2025</t>
  </si>
  <si>
    <t>Permohonan Tanda Tangan Sertifikat Olimpiade Ekonomi 2025</t>
  </si>
  <si>
    <t>Institut Pemerintahan Dalam Negeri</t>
  </si>
  <si>
    <t>Wisma &amp; Padepokan Bumi Ageung</t>
  </si>
  <si>
    <t>050/WPS-BA/VII/2025</t>
  </si>
  <si>
    <t>Permohonan Bantuan Dana Lomba Ngurek Bumi Ageung XI</t>
  </si>
  <si>
    <t>Undangan Wisuda Institut Pemerintahan Dalam Negeri Tahun Akademik 2024/2025. Rabu, 23 Juli 2025 pukul 14.00 di IPDN Kampus Jatinangor</t>
  </si>
  <si>
    <t>Naysilla Agave Pangaribuan</t>
  </si>
  <si>
    <t>Pengunduran dari penerimaan mahasiswa baru UPI a.n. Naysilla Agave Pangaribuan</t>
  </si>
  <si>
    <t>22 Juli 2025 16.00</t>
  </si>
  <si>
    <t>B-303/VII/2025</t>
  </si>
  <si>
    <t>Sekolah Tinggi Intelijen Negara</t>
  </si>
  <si>
    <t xml:space="preserve">Permohonan Menjadi Narasumber Evaluasi dan Revisi Kurikulum. Tanggal 23 Juli 2025 09.00 di Bogor </t>
  </si>
  <si>
    <t>23 Juli 2025 16.00</t>
  </si>
  <si>
    <t>23 Juli 2025 07.00</t>
  </si>
  <si>
    <t>120/SUd/DIKLATSAR XL/KSR PMI Unit UPI/VII/2025</t>
  </si>
  <si>
    <t>Perwakilan Karyawan Ex Isola Resort</t>
  </si>
  <si>
    <t>Permohonan Audience dengan Rektor/Wakil Rektor II Bidang Sumber Daya dan Keuangan Universitas Pendidikan Indonesia</t>
  </si>
  <si>
    <t>011/SPm/MBKM/SwandalCompetition2025/Pend.S.M/VII/2025</t>
  </si>
  <si>
    <t>Politeknik Negeri Bandung</t>
  </si>
  <si>
    <t>Permohonan Peminjaman Gedung Amphiteater untuk Kegiatan Swandala Competition 2025. Tanggal 28-31 Juli 2025</t>
  </si>
  <si>
    <t>MBKM Program Studi Seni Musik FPSD</t>
  </si>
  <si>
    <t>Undangan Sebagai Pembina Upacara dan Memberikan Sambutan pada Acara Pelepasan dan Penyambutan DIKLATSAR XL. Tanggal 27 &amp; 31 Juli 2025</t>
  </si>
  <si>
    <t>Undangan Pelantikan Mahasiswa Baru. Selasa, 5 Agustus 2025 di Gd. Pendopo Tonny Soewandito</t>
  </si>
  <si>
    <t xml:space="preserve">0495/D3/GT.00.02/2025 </t>
  </si>
  <si>
    <t>Undangan Diskusi Kelompok Terpumpun Strategi Peningkatan Penerapan Pembelajaran Transformatif oleh Dosen di Lembaga Pendidikan Tenaga Kependidikan (LPTK). Tanggal 24 Juli 2025 pukul 09.00 di UTC Naraya, Universitas Negeri Jakarta</t>
  </si>
  <si>
    <t>Direktur Strategi dan Sistem Pembelajaran Transformatif Kemdiktisaintek</t>
  </si>
  <si>
    <t xml:space="preserve">2512/B2/DT.01.00/2025 </t>
  </si>
  <si>
    <t>Undangan Pembahasan dan Penyusunan Materi Pembinaan Mahasiswa Indonesia Bidang Olahraga. Tanggal 24 – 25 Juli 2025</t>
  </si>
  <si>
    <t>Direktur Pembelajaran dan Kemahasiswaan Kemdiktisaintek</t>
  </si>
  <si>
    <t>24 Juli 2025 10.00</t>
  </si>
  <si>
    <t>Panitia Pelaksana Moka-Ku UPI</t>
  </si>
  <si>
    <t>039/B/SPmj/Pan.MOKAKU/VII/2025</t>
  </si>
  <si>
    <t>Rahmadani Azalia Damayanti Sulardi</t>
  </si>
  <si>
    <t>Permohonan Pengunduran Diri dari Status Mahasiswa Aktif</t>
  </si>
  <si>
    <t>007/SPD/H/Pan_PPM/HIMA-IEKI/VI/2025</t>
  </si>
  <si>
    <t>PT Tirta Fresindo Jaya</t>
  </si>
  <si>
    <t>Penawaran Kerjasama Sponsorship Kegiatan OSPEK UPI</t>
  </si>
  <si>
    <t>Permohonan Peminjaman Tempat Taman Baretty Beserta Arus Listrik untuk Kegiatan Pelantikan Panitia MOKA-KU UPI 2025. Tanggal 28 Juli 2025</t>
  </si>
  <si>
    <t>HIMA Ilmu Ekonomi dan Keuangan Islam FPEB</t>
  </si>
  <si>
    <t>Undangan Serah Terima Jabatan Komandan Resimen Mahasiswa Mahawarman Batalyon XI UPI Periode 2025/2026. Tanggal 26 Juli 2025 pukul 08.00 di Taman Bareti UPI</t>
  </si>
  <si>
    <t>Permintaan Inspektur Upacara Serah Terima Jabatan Komandan. Tanggal 26 Juli 2025 pukul 08.00 di Taman Bareti UPI</t>
  </si>
  <si>
    <t>Permohonan Mendapatkan Beasiswa Kuliah a.n Muhamad Syafiq Hilmy</t>
  </si>
  <si>
    <t>005/NEXT-GEN/DCTH/G9-CT/VII/2025</t>
  </si>
  <si>
    <t>Undangan Peserta Forum - Annual Next-Gen Climate Tech, Carbon Markets &amp; Green Investment Forum 2025. Tanggal 12-14 Agustus 2025</t>
  </si>
  <si>
    <t>Journalist and Partner Engagement Manager Disaster and Climate Tech Hub (DCT-Hub) – Indonesia Chapter</t>
  </si>
  <si>
    <t>24 Juli 2025 14.30</t>
  </si>
  <si>
    <t>B/BD.00/1753</t>
  </si>
  <si>
    <t>Undangan Kehadiran pada Acara Gamelan Ethnic Music Festival 2025. Tanggal 22-23 Agustus 2025</t>
  </si>
  <si>
    <t>Kepala Dinas Kebudayaan dan Pariwisata Kota Surakarta</t>
  </si>
  <si>
    <t>Permohonan Pindah Studi dari UNY ke UPI - Aliya Nurhalimah, NIM 23050230011</t>
  </si>
  <si>
    <t>Aliya Nurhalimah</t>
  </si>
  <si>
    <t>4512/V-01/0725</t>
  </si>
  <si>
    <t>BPJS Kesehatan Cabang Bandung</t>
  </si>
  <si>
    <t>Pelaksanaan Skrining Riwayat Kesehatan dan Penapisan Skrining Kesehatan.</t>
  </si>
  <si>
    <t xml:space="preserve">Undangan dan Permohonan Publikasi kegiatan NUTRISCOM (Nutrition Science Competition)
2025 </t>
  </si>
  <si>
    <t>677-678/SU/NUTRISCOM/KEILMUAN/HIMAGI/VII/2025</t>
  </si>
  <si>
    <t>Panitia NUTRISCOM 2025 Himpunan Mahasiswa Gizi Universitas Negeri Surabaya</t>
  </si>
  <si>
    <t>054/Und/PPLPI/IX/2025</t>
  </si>
  <si>
    <t>Undangan Seminar, Workshop, Pelatihan, Sertifikasi Kompetensi dan Rakernas IX PPLPI Tahun 2025</t>
  </si>
  <si>
    <t>Perhimpunan Pengelola Laboratorium Pendidikan - Tingkat Lembaga Pendidikan (Lemdik) Politeknik Negeri Balikpapan</t>
  </si>
  <si>
    <t>02/ FPPTI-IX-KPPTI-IV/SI/VII/2025</t>
  </si>
  <si>
    <t>Undangan Menghadiri Konferensi Internasional Perpustakaan Perguruan Tinggi Indonesia (KPPTI) ke-4</t>
  </si>
  <si>
    <t xml:space="preserve">Ketua Panitia KPPTI ke-4     </t>
  </si>
  <si>
    <t>075/SMNR/FIN1/VII-25</t>
  </si>
  <si>
    <t>PT Fin Centerindo Satu</t>
  </si>
  <si>
    <t>Undangan Khusus pada Acara Menara Syariah &amp; INCEIF University Symposium (MSIUS) 2 Tahun 2025. Tanggal 4 Agustus 2025</t>
  </si>
  <si>
    <t>Webinar Eksklusif &amp; Interaktif untuk Praktisi Pendidikan: Strategi Cetak Alumni Berkualitas Global (25 Juli 2025)</t>
  </si>
  <si>
    <t xml:space="preserve">Lead Generation Specialist - MyEduSolve </t>
  </si>
  <si>
    <t>0245/D4/HM.00.00/2025</t>
  </si>
  <si>
    <t>Undangan Scientific Forum: "Strengthening Global Collaboration Through Science and Innovation Diplomacy". Tanggal 30 Juli 2025 pukul 08.30 WIB di Jakarta</t>
  </si>
  <si>
    <t>Permohonan Peminjaman Tempat untuk Kegiatan Serah Terima Jabatan Komandan Resimen Mahasiswa Mahawarman Batalyon XI UPI Periode 2025/2026. Tanggal 26 Juli 2025</t>
  </si>
  <si>
    <t>B/004/SERTIJAB/VII/2025</t>
  </si>
  <si>
    <t>07/PBD/Pan.P2M/Hima Sastrasia/VII/2025</t>
  </si>
  <si>
    <t>Permohonan Bantuan Dana Pekan Pengabdian Mahasiswa (P2M)</t>
  </si>
  <si>
    <t>Hima Bahasa dan Sastra Indonesia FPBS</t>
  </si>
  <si>
    <t>Permohonan Memberikan Ucapan Selamat Dies Natalis UNESA</t>
  </si>
  <si>
    <t>B/101531/UN38/TU.00/2025</t>
  </si>
  <si>
    <t>25 Juli 2025 10.00</t>
  </si>
  <si>
    <t>Undangan Mengikuti Kompetisi Pertamina Goes to Campus (PGTC) 2025</t>
  </si>
  <si>
    <t xml:space="preserve"> PT Pertamina (Persero) </t>
  </si>
  <si>
    <t>0005/PL9.18/KP.05.02/2025</t>
  </si>
  <si>
    <t>Pengumuman Perpanjangan Pendaftaran Bakal Calon Direktur Politeknik Negeri Padang Periode 2025-2029</t>
  </si>
  <si>
    <t>25 Juli 2025 16.00</t>
  </si>
  <si>
    <t>28 Juli 2025</t>
  </si>
  <si>
    <t>1425/A/TU.02.02/2025</t>
  </si>
  <si>
    <t>Undangan Rapat Pembahasan Penyelesaian Pekerjaan CWP 3 Convention Hall. Tanggal 30 Juli 2025 pukul 13.30 WIB di Ruang Rapat Besar (Ruang Rapat II), Lantai 18, Gedung D, Kemdiktisaintek</t>
  </si>
  <si>
    <t>28 Juli 2025 07.00</t>
  </si>
  <si>
    <t>Harun Heri Trismiyanto</t>
  </si>
  <si>
    <t>Permohonan Pengurangan Biaya Kuliah (UKT dan IPI) a.n Belva Mahira Nurrita</t>
  </si>
  <si>
    <t>057/B/SPmj/Pan.MOKAKU/VII/2025</t>
  </si>
  <si>
    <t>27 Juli 2025</t>
  </si>
  <si>
    <t>149/SPH-C/PAN-PEL/HIMA.IKOR/VII/2025</t>
  </si>
  <si>
    <t>Permohonan Bantuan Dana Character Building and Social Dedication</t>
  </si>
  <si>
    <t>22.21/336-PROBUMSIL/I-V/2025</t>
  </si>
  <si>
    <t>Permohonan Pembuatan Surat Kunjungan Probumsil UPI ke Beberapa Lembaga Pemerintahan Tingkat Nasional</t>
  </si>
  <si>
    <t>Panitia MoKA-KU UPI 2025</t>
  </si>
  <si>
    <t>Permohonan Peminjaman Tempat Beserta Arus Listrik untuk Kegiatan Pelantikan Panitia MOKA-KU UPI 2025. Tanggal 30 Juli 2025</t>
  </si>
  <si>
    <t>HIMA IKOR FPOK</t>
  </si>
  <si>
    <t>Universitas Syiah Kuala</t>
  </si>
  <si>
    <t>3041/UN11/HM.00.00/2025</t>
  </si>
  <si>
    <t>Purnomo Nurwihadi Wiwoho</t>
  </si>
  <si>
    <t>Permohonan Kesediaan Menerima Kunjungan Benchmarking Ke UPI Tanggal 8 Agustus 2025</t>
  </si>
  <si>
    <t>Dr. Asep Surya Atmaja, S.Pd., M.MPd.</t>
  </si>
  <si>
    <t>Permohonan Mutasi menjadi Dosen Tetap PNS di Universitas Pendidikan Indonesia a.n. Dr. Asep Surya Atmaja, S.Pd., M.MPd.</t>
  </si>
  <si>
    <t>178/P/PPKM/VII/2025</t>
  </si>
  <si>
    <t>Informasi Penerimaan Pendaftaran Pelatihan Preseptorship Mentorship Pembimbing Klinik</t>
  </si>
  <si>
    <t>PT. Pusat Pelatihan Kesehatan Madani (PPKM)</t>
  </si>
  <si>
    <t>28 Juli 2025 15.00</t>
  </si>
  <si>
    <t>Farras Haiba Avrilia</t>
  </si>
  <si>
    <t>Permohonan Pengunduran Diri Mahasiswa dan  Permohonan Pengembalian Biaya Pendidikan IPI dan UKT Semester 1 UPI a.n. Farras Haiba Avrilia</t>
  </si>
  <si>
    <t>29 Juli 2025 09.30</t>
  </si>
  <si>
    <t>Penawaran Eksklusif Program Kemerdekaan SIAKAD Mataer</t>
  </si>
  <si>
    <t>988/MDN.Siakad.VII/2025</t>
  </si>
  <si>
    <t>Penawaran Langganan Tahunan Green Network Asia – Indonesia</t>
  </si>
  <si>
    <t>Asisten Kemitraan Green Network Asia</t>
  </si>
  <si>
    <t>2187/DPP-JB/1.2/1.D/VII/2025</t>
  </si>
  <si>
    <t xml:space="preserve">DPP APINDO Jawa Barat </t>
  </si>
  <si>
    <t>Undangan Kegiatan Rapat Kerja dan Konsultasi Nasional (RAKERKONAS) ke-34 APINDO Tahun 2025. Tanggal 4-6 Agustus 2025</t>
  </si>
  <si>
    <t>29 Juli 2025 14.00</t>
  </si>
  <si>
    <t>008/02/SPL/P2M/HIMAPENA/VI/2025</t>
  </si>
  <si>
    <t>090/SPM/B/HIMA.MPP/VII/2025</t>
  </si>
  <si>
    <t>HIMA Pendidikan Manajemen Perkantoran (HIMAPENA) Periode 2025 FPEB</t>
  </si>
  <si>
    <t>Permohonan Bantuan Dana Pengabdian Pada Masyarakat (P2M) Tahun 2025</t>
  </si>
  <si>
    <t>Permohonan Bantuan Dana Pengabdian Pada Masyarakat</t>
  </si>
  <si>
    <t>119/SPM/B/BS/PAN.IEF/BEM.HIMA.IPAI/VII/2025</t>
  </si>
  <si>
    <t>Permohonan Bantuan Dana Kegiatan Islamic Education Fair 2025</t>
  </si>
  <si>
    <t>RAHASIA</t>
  </si>
  <si>
    <t>AHU.AH.12.05.-117939 2025</t>
  </si>
  <si>
    <t>Permohonan Spesimen Tanda Tangan/Keabsahan Tanda Tangan dan Cap a.n Eva Eloka Verany</t>
  </si>
  <si>
    <t>AHU.AH.12.05.-117942 2025</t>
  </si>
  <si>
    <t>Permohonan Spesimen Tanda Tangan/Keabsahan Tanda Tangan dan Cap a.n Dini Nurhayati</t>
  </si>
  <si>
    <t>03.Red/Inpol/VII/2025</t>
  </si>
  <si>
    <t>Permohonan Bantuan Dana sebesar Rp.2.000.000.-</t>
  </si>
  <si>
    <t xml:space="preserve">WR KAB </t>
  </si>
  <si>
    <t>WR KAB</t>
  </si>
  <si>
    <t>Tabloid Info Polri</t>
  </si>
  <si>
    <t>HIMA Manajemen Pemasaran Pariwisata FPIPS</t>
  </si>
  <si>
    <t>094/UNIVU/KP.00/VII/2025</t>
  </si>
  <si>
    <t>Surat Permohonan Asesor BKD Semester Genap Tahun Akademik 2024/2025</t>
  </si>
  <si>
    <t>30 Juli 2025 16.00</t>
  </si>
  <si>
    <t>B/100720/UN38.I/TU.00/2025</t>
  </si>
  <si>
    <t>Permohonan Kunjungan dalam rangka Benchmarking ke UPI Tanggal 3 September 2025</t>
  </si>
  <si>
    <t>WR PPM</t>
  </si>
  <si>
    <t>Pelaksanaan Skrining Riwayat Kesehatan dan Penapisan Skrining Kesehatan</t>
  </si>
  <si>
    <t>Penjaminan Manfaat dan Utilisasi BPJS Kesehatan Cabang Bandung</t>
  </si>
  <si>
    <t>Rekonsiliasi Data Penerima Beasiswa LPDP</t>
  </si>
  <si>
    <t xml:space="preserve">S-5/LPDP/LPDP.3/2025 </t>
  </si>
  <si>
    <t>Direktur Utama LPDP</t>
  </si>
  <si>
    <t>31 Juli 2025 13.00</t>
  </si>
  <si>
    <t>2 Juli 2025 10.00</t>
  </si>
  <si>
    <t>3 Juli 2025 10.00</t>
  </si>
  <si>
    <t>4 Juli 2025 10.00</t>
  </si>
  <si>
    <t>8 Juli 2025 10.00</t>
  </si>
  <si>
    <t>11 Juli 2025 10.00</t>
  </si>
  <si>
    <t>15 Juli 2025 10.00</t>
  </si>
  <si>
    <t>16 Juli 2025 10.00</t>
  </si>
  <si>
    <t>18 Juli 2025 10.00</t>
  </si>
  <si>
    <t>23 Juli 2025 10.00</t>
  </si>
  <si>
    <t xml:space="preserve">23 Juli 2025 10.00 </t>
  </si>
  <si>
    <t>28 Juli 2025 10.00</t>
  </si>
  <si>
    <t>29 Juli 2025 10.00</t>
  </si>
  <si>
    <t>0272/D4/PP.01.11/2025</t>
  </si>
  <si>
    <t>Undangan Sosialisasi Program Luncuran Direktorat Diseminasi dan Pemanfaatan Sains dan Teknologi. Tanggal 1 Agustus 2025 pukul 08.30 WIB</t>
  </si>
  <si>
    <t>31 Juli 2025 14.00</t>
  </si>
  <si>
    <t xml:space="preserve">090/B/UFC/VII/2025 </t>
  </si>
  <si>
    <t>Undangan Final Episode UKS Final Champions Tingkat Nasional. Tanggal 13 Agustus 2025 pukul 13.00 Studio 1 Emtek Greoup Jakarta Selatan</t>
  </si>
  <si>
    <t>Pembina UKS Final Champions Nasional</t>
  </si>
  <si>
    <t>Permohonan Fasilitasi Transportasi &amp; Visitasi UKS Final Champions Tingkat Nasional</t>
  </si>
  <si>
    <t xml:space="preserve">091/B/UFC/VII/2025 </t>
  </si>
  <si>
    <t>053/U/MRPTNI/VII/2025</t>
  </si>
  <si>
    <t>Undangan Webinar CUPT-CRISU 2025. Tanggal 4 Agustus 2025</t>
  </si>
  <si>
    <t>31 Juli 2025 16.00</t>
  </si>
  <si>
    <t>Bank Jakarta</t>
  </si>
  <si>
    <t>Dr. Hj. Nurrohmatul Amaliyah, M.Pd.</t>
  </si>
  <si>
    <t>014/Sge-CHR/VII/2025</t>
  </si>
  <si>
    <t>Permohonan Audiensi Perihal Kerja Sama antara Bank Jakarta dan UPI</t>
  </si>
  <si>
    <t>Permohonan Mengajukan Pernyataan Lolos dan Diperlukan untuk Kepindahan Home Base ke Program Studi Pendidikan Profesi Guru Sekolah Pascasarjana UPI sebagai Dosen Tetap UPI a.n. Dr. Hj. Nurrohmatul Amaliyah, M.Pd.</t>
  </si>
  <si>
    <t>SERA (Member of Astra)</t>
  </si>
  <si>
    <t>Permohonan Kerjasama dan Acara SERA Explore 2025</t>
  </si>
  <si>
    <t xml:space="preserve">2651/B2/DT.00.02/2025 </t>
  </si>
  <si>
    <t>Permohonan Fasilitas untuk Rapat Sinkronisasi Data Prodi PJJ di PDDIKTI dengan SPADA Indonesia. Tanggal 8 Agustus 2025 pukul 13.30 WIB</t>
  </si>
  <si>
    <t>Kepala Biro Keuangan dan BMN Kemdiktisatintek</t>
  </si>
  <si>
    <t>0642/A2/KU.00.03/2025</t>
  </si>
  <si>
    <t>Permohonan Peminjaman Ruangan untuk Acara Rekonsiliasi Data Rekening Pemerintah Milik Satuan Kerja di Lingkungan Kemdiktisaintek. Tanggal 7 dan 8 Agustus 2025 pukul 08.30 WIB</t>
  </si>
  <si>
    <t>Sarpras</t>
  </si>
  <si>
    <t>1 Agustus 2025 10.00</t>
  </si>
  <si>
    <t>0686/LL4/DT.00.01/2025</t>
  </si>
  <si>
    <t>1 Agustus 2025 16.00</t>
  </si>
  <si>
    <t>Undangan untuk menghadiri seminar internasional ICE Institute. Tanggal 4 Agustus 2025</t>
  </si>
  <si>
    <t>Embassy of the Republic of Indonesia, India: Special Publication on the 80th Anniversary of the Independence of the Republic of Indonesia and Indonesia-India 75 Years of Diplomatic Relations 2025</t>
  </si>
  <si>
    <t>662/PSB/SURKET/07/2025/KFPSB/ND</t>
  </si>
  <si>
    <t xml:space="preserve"> Embassy of the Republic of Indonesia, India</t>
  </si>
  <si>
    <t>5044/V-01/0725</t>
  </si>
  <si>
    <t>Undangan Keikutsertaan Call for Papers 2025</t>
  </si>
  <si>
    <t>359-4/BAZNAS-JABAR/VII/2025</t>
  </si>
  <si>
    <t>Pemberitahuan, Permohonan Kesanggupan, dan Rekomendasi PM Program Zcoffee</t>
  </si>
  <si>
    <t>BAZNAS Provinsi Jawa Barat</t>
  </si>
  <si>
    <t>4 Agustus 2025</t>
  </si>
  <si>
    <t>0599/F1/TI.03.00/2025</t>
  </si>
  <si>
    <t>Tata Cara Pemberian Akun Master Perguruan Tinggi pada Pangkalan Data Pendidikan Tinggi (PDDikti)</t>
  </si>
  <si>
    <t>Kepala Pusat Data dan Teknologi Informasi Kemdiktisaintek</t>
  </si>
  <si>
    <t>0657/A2/KU.00.03/2025</t>
  </si>
  <si>
    <t>Rekonsiliasi Data Rekening Pemerintah Periode Triwulan II TA 2025 pada satuan kerja di lingkungan Kemdiktisaintek. Tanggal 6-8 Agustus 2025</t>
  </si>
  <si>
    <t>0282/D4/DV.01.01/2025</t>
  </si>
  <si>
    <t>Penawaran Program In-Saintek Tahun 2025</t>
  </si>
  <si>
    <t>4 Agustus 2025 07.00</t>
  </si>
  <si>
    <t>000.1.2.3/4241/PSMASLB/DISDIK-2025</t>
  </si>
  <si>
    <t xml:space="preserve">Dinas Pendidikan Provinsi Sumatera Barat </t>
  </si>
  <si>
    <t>Permohonan Menerima Kunjungan dalam rangka melaksanakan proses mengumpulkan bahan usulan calon penerima Beasiswa dari Perguruan Tinggi Negeri se-Indonesia. Tanggal 11 Agustus 2025</t>
  </si>
  <si>
    <t>Ditmawa</t>
  </si>
  <si>
    <t>B.834/DT.01/07/2025</t>
  </si>
  <si>
    <t>Kementerian Koordinator Pemberdayaan Masyarakat RI</t>
  </si>
  <si>
    <t>Undangan Rapat Koordinasi Nasional Forum Perguruan Tinggi dalam Pemberdayaan Masyarakat. Tanggal 14 Agustus 2025</t>
  </si>
  <si>
    <t>989/MDN.Siakad.VII/2025</t>
  </si>
  <si>
    <t>Surat Undangan Diskusi Teknologi Strategi Optimasi Tata Kelola dan Manajemen Perguruan Tinggi Berbasis Teknologi</t>
  </si>
  <si>
    <t>4 Agustus 2025 11.30</t>
  </si>
  <si>
    <t>054/U/MRPTNI//VIII/2025</t>
  </si>
  <si>
    <t>Undangan the 16th CUPT-CRISU Conference</t>
  </si>
  <si>
    <t>Majelis Rektor Perguruan Tinggi Negeri Indonesia (MRPTNI)</t>
  </si>
  <si>
    <t>4 Agustus 2025 12.30</t>
  </si>
  <si>
    <t>Dihan Restu Pebrina</t>
  </si>
  <si>
    <t>Daffa Zahran Zulfikar</t>
  </si>
  <si>
    <t>Permohonan Rekomendasi Mengikuti Proses Seleksi Asisten Administrasi di Kedutaan Besar Jeman di Jakarta a.n. Dihan Restu Pebrina</t>
  </si>
  <si>
    <t>Permohonan Rekomendasi Mengikuti Proses Seleksi Asisten Administrasi di Kedutaan Besar Jeman di Jakarta a.n. Daffa Zahran Zulfikar</t>
  </si>
  <si>
    <t xml:space="preserve">0138/PPTJ21/VII/2025 </t>
  </si>
  <si>
    <t>Penyelenggaraan Agenda Promosi Pekan Pendidikan Tinggi Jakarta Ke 21 – Jakarta Campus Update 2026 20 – 22 Januari 2026, Balai Kartini, Jakarta.</t>
  </si>
  <si>
    <t>Penyelenggara Pekan Pendidikan Tinggi Jakarta Ke 21</t>
  </si>
  <si>
    <t>Okatiranti, Skp, M.Biomed., PhD</t>
  </si>
  <si>
    <t>Dr. Muhamad Yani, M.Sc.Ed.</t>
  </si>
  <si>
    <t>Lamaran Kerja Dosen Prodi Ilmu Keperawatan a.n. Okatiranti, Skp, M.Biomed., PhD</t>
  </si>
  <si>
    <t>Permohonan Mutasi sebagai Dosen a.n. Dr. Muhamad Yani, M.Sc.Ed.</t>
  </si>
  <si>
    <t>3 Agustus 2025</t>
  </si>
  <si>
    <t>059/TP-HJKB/VIII/2025</t>
  </si>
  <si>
    <t>CV. Tim Publikasi</t>
  </si>
  <si>
    <t>Partisipasi Memeriahkan Hari Jadi Ke-80 Prov. Jawa Barat Tahun 2025</t>
  </si>
  <si>
    <t>0285/D4/DT.00.01/2025</t>
  </si>
  <si>
    <t>Penawaran Program Tera Saintek Tahun 2025</t>
  </si>
  <si>
    <t xml:space="preserve">5 Agustus 2025 13.00 </t>
  </si>
  <si>
    <t>0284/D4/DT.00.01/2025</t>
  </si>
  <si>
    <t>Penawaran Program Resona Saintek Tahun 2025</t>
  </si>
  <si>
    <t>T-8147/UN40.A4.3/KM.07.04/2025</t>
  </si>
  <si>
    <t>005/SPm/BAKAT X/KSR PMI Unit UPI/VII/2025</t>
  </si>
  <si>
    <t>Permohonan Bantuan Dana Bakti KSR untuk Masyarakat (BAKAT) X</t>
  </si>
  <si>
    <t>214/FS-OPS/VIII/2025</t>
  </si>
  <si>
    <t>Permohonan Dukungan dan Klasifikasi Jadwal Pelaksanaan Futsal Series Region Bandung 2025</t>
  </si>
  <si>
    <t>Sesko Mabes TNI AU</t>
  </si>
  <si>
    <t>Mohon Diri dan Ucapan Terima Kasih dari a.n. I Made Susila A., S.I.P., S.H., M.Hum. (Marsekal Muda TNI)</t>
  </si>
  <si>
    <t xml:space="preserve">16660/MDM.A5/HM.00.00/2025 </t>
  </si>
  <si>
    <t>Sekretaris Jenderal Kemdikdasmen (a.n. Menteri)</t>
  </si>
  <si>
    <t>Undangan Menghadiri AcaraKado HUT RI dari Presiden untuk Guru: Bantuan Insentif Guru Non-ASN, Subsidi Upah bagi Pendidik Nonformal (BSU), dan Bantuan Afirmasi Kualifikasi Akademik S-1/D-4 Guru. Tanggal 6 Agustus 2025</t>
  </si>
  <si>
    <t xml:space="preserve">5 Agustus 2025 16.00 </t>
  </si>
  <si>
    <t>069/Srt/UPMJ/VIII/2025</t>
  </si>
  <si>
    <t>Universitas Papua Madani Jayapura</t>
  </si>
  <si>
    <t>Permohonan izin magang sekretaris prodi penjas FKIP Universitas Papua Madani Jayapura a.n. Ahmad Irianto, S.I.Kom</t>
  </si>
  <si>
    <t xml:space="preserve">063/VII/MSW/2025 </t>
  </si>
  <si>
    <t>Undangan Resmi: Edutech Solutions Exhibition &amp; Conference 2025 – Menyambut Masa Depan Dunia Pendidikan</t>
  </si>
  <si>
    <t>PT. MSW Global</t>
  </si>
  <si>
    <t>Undangan Partisipasi Needs Analysis Survei &amp; Pelatihan Gratis untuk Dosen Indonesia</t>
  </si>
  <si>
    <t>National Dong Hwa University (NDHU), Taiwan/ GEPRIN</t>
  </si>
  <si>
    <t>6080/KU.01.01.01/Sekre</t>
  </si>
  <si>
    <t>Undangan Forum Renstra Dinas Pariwisata dan Kebudayaan Provinsi Jawa Barat. Tanggal 7 Agustus 2025</t>
  </si>
  <si>
    <t>Dinas Pariwisata dan Kebudayaan Provinsi Jawa Barat</t>
  </si>
  <si>
    <t>0348/PL29/DT.04.01/2025</t>
  </si>
  <si>
    <t>Penawaran Pelatihan dan Sertifikasi Dosen dan Tendik Tahun 2025</t>
  </si>
  <si>
    <t>Permohonan Bantuan Dana P2M Tahun 2025 dengan tema Radikara</t>
  </si>
  <si>
    <t>2740/B2/DT.00.08/2025</t>
  </si>
  <si>
    <t>Balasan Penugasan (Surat Tugas) Untuk Focus Group Discussion Penyelesaian Data di PDDikti. Tanggal 8 Agustus 2025</t>
  </si>
  <si>
    <t>6 Agustus 2025 08.00</t>
  </si>
  <si>
    <t>1561/A.A5/TU.02.03/2025</t>
  </si>
  <si>
    <t>Penyampaian Tema, Logo, dan Partisipasi Menyemarakkan Peringatan HUT Ke-80 Kemerdekaan RI Tahun 2025</t>
  </si>
  <si>
    <t>Zaki</t>
  </si>
  <si>
    <t>118SPU/PL312/AKUATIK UPI/VIII/2025</t>
  </si>
  <si>
    <t xml:space="preserve">Undangan Pembukaan Acara Kejuaraan Renang Antar Sekolah dan Perguruan Tinggi Se-Indonesia "Rektor UPI Cup 2025". Tanggal 8 Agustus 2025 pukul 09.00 </t>
  </si>
  <si>
    <t>Kireida Rona Islam, S.Pd., M.Pd.</t>
  </si>
  <si>
    <t>Lamaran Kerja Calon Dosen Tetap Universitas Prodi PGSD a.n. Kireida Rona Islam, S.Pd., M.Pd.</t>
  </si>
  <si>
    <t>113/SPTTD/PL312/AKUATIK UPI/VIII/2025</t>
  </si>
  <si>
    <t xml:space="preserve">Permohonan Tanda Tangan Sertifikat Kejuaraan Renang Antar Sekolah dan Perguruan Tinggi Se-Indonesia "Rektor UPI Cup 2025". </t>
  </si>
  <si>
    <t>03/SPM/J.33.UPM/PENITI/VIII/2025</t>
  </si>
  <si>
    <t>Surat Permohonan Wawancara</t>
  </si>
  <si>
    <t>WR SDSI</t>
  </si>
  <si>
    <t>104/P/PAN_NARATIF/DPMHMPE/VII/2025</t>
  </si>
  <si>
    <t>Permohonan Bantuan Dana Seminar Legistatif (NARATIF) dan Edukasi Parlemen (EDUPAR)</t>
  </si>
  <si>
    <t>Persatuan Guru Republik Indonesia Pengurus Provinsi Jawa Barat</t>
  </si>
  <si>
    <t>178/Um./JBA/XXII/2025</t>
  </si>
  <si>
    <t>22.21/362-PROBUMSIL/I-V/2025</t>
  </si>
  <si>
    <t>22.21/361-PROBUMSIL/I-V/2025</t>
  </si>
  <si>
    <t>Permohonan Bantuan Dana Candradimuka Tingkat Lanjut Protokol Bumi Siliwangi UPI Tahun Bakti XVIII</t>
  </si>
  <si>
    <t>22.21/393-PROBUMSIL/I-V/2025</t>
  </si>
  <si>
    <t>105/P/PAN_NARATIF/DPMHMPE/VII/2025</t>
  </si>
  <si>
    <t>Agim Abdul Hakim</t>
  </si>
  <si>
    <t>Permohonan Bantuan Dana 8th Global Youth Camp 2025 Gyeongsangbuk, Republik Korea a.n. Agim Abdul Hakim</t>
  </si>
  <si>
    <t>Permohonan Audiensi. Tanggal 14 Agustus 2025</t>
  </si>
  <si>
    <t>Permohonan Pengajuan Plakat untuk Kegiatan Candradimuka Tingkat Protokol Bumi Siliwangi UPI Tahun Bakti XVIII</t>
  </si>
  <si>
    <t>Panglima TNI</t>
  </si>
  <si>
    <t>Undangan Upacara Gelar Pasukan Operasional dan Kehormatan Militer. Tanggal 10 Agustus 2025 pukul 09.00 di Lanud Suparlan Pusdiklatpassus</t>
  </si>
  <si>
    <t>UKM Peniti 229</t>
  </si>
  <si>
    <t>Permohonan Bantuan Kendaraan BUS dan BBM untuk Kegiatan Candradimuka Tingkat Protokol Bumi Siliwangi UPI Tahun Bakti XVIII</t>
  </si>
  <si>
    <t>Permohonan Cenderamata untuk Kegiatan Seminar Legislatif (NARATIF) dan Edukasi Parlemen (EDUPAR)</t>
  </si>
  <si>
    <t>Kamay Lastiyono</t>
  </si>
  <si>
    <t>Permohonan Registrasi DiLuar Jadwal a.n. Zianka Lubnaa Tsabita [525161101305 ]</t>
  </si>
  <si>
    <t>7 Agustus 2025 16.30</t>
  </si>
  <si>
    <t>Faathira Yaumil Hasanah</t>
  </si>
  <si>
    <t>Permohonan Pengunduran Diri sebagai Mahasiswa a.n. Faathira Yaumil Hasanah NIM 1804331 dari Prodi Teknik Sipil</t>
  </si>
  <si>
    <t>Perubahan jadwal kunjungan visitasi ke Universitas Pendidikan Indonesia/ Schedule Change of the Taiwan Delegation Visit to Universitas Pendidikan Indonesia. Menjadi 29 Agustus 2025</t>
  </si>
  <si>
    <t>FPCI/VIII/0292/25</t>
  </si>
  <si>
    <t>Permohonan Audiensi FPCI di Universitas Pendidikan Indonesia</t>
  </si>
  <si>
    <t>Secretariat of Foreign Policy Community of Indonesia (FPCI)</t>
  </si>
  <si>
    <t>Undangan Partisipasi Perguruan Tinggi dalam Diaspora Global Summit 2 – Jakarta, 11–13 Agustus 2025</t>
  </si>
  <si>
    <t>Diaspora Global Summit 2</t>
  </si>
  <si>
    <t>Universitas Almuslim</t>
  </si>
  <si>
    <t>1448/Umuslim/OT.2025</t>
  </si>
  <si>
    <t>Permohonan Kerja Sama Pembukaan Program Studi Doktor (S3) Pendidikan Dasar</t>
  </si>
  <si>
    <t>006/B-SPD/P2M/DIVADSOSPOL/BEM-KEMAKOM/VIII/2025</t>
  </si>
  <si>
    <t>Sekolah Staf dan Komando TNI Angkatan Udara</t>
  </si>
  <si>
    <t>Permohonan Bantuan Dana P2M BEM Kemakom FPMIPA UPI</t>
  </si>
  <si>
    <t>BEM Ilmu Komputer dan Pendidikan Ilmu Komputer (KEMAKOM) FPMIPA</t>
  </si>
  <si>
    <t>Undangan Penerimaan Jabatan Komandan Sekolah Staf dan Komando TNI Angkatan Udara. Tanggal 11 Agustus 2025 08.00 di Lembang</t>
  </si>
  <si>
    <t>033/SPmh/UKM.KOMPETITIF.UPI.UN40/IIX/2025</t>
  </si>
  <si>
    <t>Permohonan Bantuan Dana Eshark Rok Cup Indonesia 2025 Round 6 (Final Round)</t>
  </si>
  <si>
    <t xml:space="preserve">UKM Kompetitif </t>
  </si>
  <si>
    <t>035/SPmh/UKM.KOMPETITIF.UPI.UN40/IIX/2025</t>
  </si>
  <si>
    <t>Permohonan Peminjaman Bus dan Truk Universitas Serta BBM untuk Kegiatan Eshark Rok Cup Indonesia 2025 Round 6 (Final Round)</t>
  </si>
  <si>
    <t>Permohonan Perpindahan Perguruan Tinggi</t>
  </si>
  <si>
    <t>8 Agustus 2025 16.30</t>
  </si>
  <si>
    <t>006/B/SPm/PP ICT CLASS/ALSA-LC-Unud/VII/2025</t>
  </si>
  <si>
    <t>Undangan Mengikuti Kegiatan ALSA ICT Class 2025</t>
  </si>
  <si>
    <t>Panitia Pelaksana ALSA ICT Class 2025 Asian Law Students’ Association Local Chapter Universitas Udayana</t>
  </si>
  <si>
    <t>136/HS.01/08/2025/-</t>
  </si>
  <si>
    <t>Undangan Kegiatan Peluncuran Buku "Naskah Sumber Arsip Dasar Negara" volume I: Masa Sidang Pertama BPUPK 29 Mei s.d. 1 Juni 1945". Tanggal 11 Agustus 2025 Pukul 08.00 WIB di Jakarta</t>
  </si>
  <si>
    <t>Deputi Bidang Hubungan Antar Lembaga, Sosialisasi, Komunikasi dan Jaringan</t>
  </si>
  <si>
    <t>1576/A.A1/KS.03.01/2025</t>
  </si>
  <si>
    <t>Penyampaian Focal Point dan Anggota ITG BRICS NU</t>
  </si>
  <si>
    <t>Hariana Erdewi Sinaga, MKM</t>
  </si>
  <si>
    <t>Lamaran Pekerjaan a.n. Hariana Erdewi Sinaga, MKM</t>
  </si>
  <si>
    <t>Undangan Resmi Kemendikti Saintek x Pertamina – Kompetisi Nasional Debat, LKTI &amp; Ide Bisnis Mahasiswa 2025</t>
  </si>
  <si>
    <t>PM.00.02/154/08/YPPK/2025</t>
  </si>
  <si>
    <t>Undangan Pelatihan Kompetensi Teknis Kearsipan (PKTK) Pemeliharaan Arsip Inaktif dan Proses Digitisasi</t>
  </si>
  <si>
    <t>Yayasan Pendidikan dan Pelatihan Kearsipan</t>
  </si>
  <si>
    <t>Koordinasi Penerimaan Mahasiswa Baru</t>
  </si>
  <si>
    <t>B/340-06/02/02/Unnur</t>
  </si>
  <si>
    <t>Universitas Nurtanio Bandung</t>
  </si>
  <si>
    <t>11 Agustus 2025</t>
  </si>
  <si>
    <t>Nomor 933 Tahun 2025, 1 Tahun 2025, 3 Tahun 2025</t>
  </si>
  <si>
    <t>Menteri Agama, Menteri Ketenagakerjaan, Menteri Pendayagunan Aparatur dan Reformasi Birokrasi</t>
  </si>
  <si>
    <t xml:space="preserve">Keputusan Bersama Menteri Agama, Menteri Ketenagakerjaan, Menteri Pendayagunan Aparatur dan Reformasi Birokrasi Tentang Perubahan Atas Keputusan Tentang Hari Libur Nasional dan Cuti Bersama Tahun 2025 </t>
  </si>
  <si>
    <t>11 Agustus 2025 08.00</t>
  </si>
  <si>
    <t xml:space="preserve">0641/B.B2/DT.01.01/2025 </t>
  </si>
  <si>
    <t>Penegasan Ketentuan Pelaksanaan PKKMB</t>
  </si>
  <si>
    <t>Direktur Pendidikan Profesi Guru Kemendikdasmen</t>
  </si>
  <si>
    <t>0863/B2/GT.00.08/2025</t>
  </si>
  <si>
    <t>Pemberitahuan Peserta PPG yang Telah Mengikuti PPG di Kementerian Agama</t>
  </si>
  <si>
    <t>11 Agustus 2025 14.00</t>
  </si>
  <si>
    <t>1483/A5/LK.00.02/2025</t>
  </si>
  <si>
    <t>10 Agustus 2025</t>
  </si>
  <si>
    <t>Undangan Bimbingan Teknis Mini Kompetisi. Tanggal 12 Agustus 2025 Pukul 13.00  WIB</t>
  </si>
  <si>
    <t>Penawaran Gamelan Premium – Dukungan terhadap Pelestarian Budaya Indonesia</t>
  </si>
  <si>
    <t>Gamelan Arjuna – Yogyakarta, Indonesia</t>
  </si>
  <si>
    <t>0628/B.B2/DT.01.01/2025</t>
  </si>
  <si>
    <t>Dukungan Beasiswa Pendidikan untuk Atlet Binaan Kemenpora</t>
  </si>
  <si>
    <t>H.M. Eryk Kamsori, S.Pd.</t>
  </si>
  <si>
    <t>Surat Permohonan Menjadi Tenaga Tendik UPI 2025 a.n Bagas Muhammad Firdauso, S.Pd.</t>
  </si>
  <si>
    <t>Sherina Zahran Tiara, S.T.P., M.T.</t>
  </si>
  <si>
    <t>Konstruksi Media</t>
  </si>
  <si>
    <t>089/RDK/VIII/2025</t>
  </si>
  <si>
    <t>144/B/SPmj/Pam.MOKAKU/VIII/2025</t>
  </si>
  <si>
    <t>167/P/PAN_CDS/G/HMPE/VII/2025</t>
  </si>
  <si>
    <t>Lamaran Kerja Dosen di Fakultas Pendidikan Teknologi dan Industri a.n. Sherina Zahran Tiara, S.T.P., M.T.</t>
  </si>
  <si>
    <t>Permohonan Peminjaman Tempat Stadion UPI untuk Kegiatan MOKA-KU UPI 2025. Tanggal 25, 27, 28 Agustus 2025</t>
  </si>
  <si>
    <t>Permohonan Penandatanganan Sertifikat Kegiatan Community Development and Services HMPE 2025</t>
  </si>
  <si>
    <t>Daftar Pernyataan dan Pengajuan Publikasi Iklan Ucapan Bersama Hut Ke-71 Universitas Pendidikan Indonesia</t>
  </si>
  <si>
    <t>UKM Kepenulisan Islam Al-Qolam</t>
  </si>
  <si>
    <t>001/B-SPD/Pan.BIJAK/UKM.KI.AL-QOLAM.UPI/VII/2025</t>
  </si>
  <si>
    <t>Permohonan Bantuan Dana BIJAK (Bingkai Ilmu dan Kajian Kepenulisan)</t>
  </si>
  <si>
    <t>0144/IKL-KG/VII/2025</t>
  </si>
  <si>
    <t>Partisipasi "DIRGAHAYU RI Ke-80"</t>
  </si>
  <si>
    <t>163/P/PAN_AMBYAR/I/VII/2025</t>
  </si>
  <si>
    <t>Permohonan Bantuan Dana Anak Muda Berkreasi dan Berkarya (AMBYAR)</t>
  </si>
  <si>
    <t>Revisi Permohonan Peminjaman Tempat Stadion UPI untuk Kegiatan MOKA-KU UPI 2025. Menjadi Tanggal 26, 27, 28 Agustus 2025</t>
  </si>
  <si>
    <t>Redaksi Harian Umum Koran Gala</t>
  </si>
  <si>
    <t>0145/IKL-KG/VII/2025</t>
  </si>
  <si>
    <t>Partisipasi "HUT Provinsi Jawa Barat Ke-80"</t>
  </si>
  <si>
    <t>178/Um./JBA/XXIII/2025</t>
  </si>
  <si>
    <t>147.b/UM./JBA/XXIII/2025</t>
  </si>
  <si>
    <t>147/UM./JBA/XXIII/2025</t>
  </si>
  <si>
    <t>038/SPmh/UKM.KOMPETITIF.UN40/VII/2025</t>
  </si>
  <si>
    <t>039/SPmh/UKM.KOMPETITIF.UN40/VII/2025</t>
  </si>
  <si>
    <t>Permohonan Bantuan Dana D-Event Series Round 5 2025</t>
  </si>
  <si>
    <t>Pengurus PGRI Provinsi Jawa Barat</t>
  </si>
  <si>
    <t>Permohonan PeminjamanTempat (Gd. Amphiteater) Pelaksanaan PORSENIJAR PGRI Tingkat Nasional Tahun 2025. Tanggal 26-28 November 2025</t>
  </si>
  <si>
    <t>Permohonan PeminjamanTempat (Gymnasium dan Sporthall) Pelaksanaan PORSENIJAR PGRI Tingkat Nasional Tahun 2025. Tanggal 26-28 November 2025</t>
  </si>
  <si>
    <t>Permohonan Audiensi. Tanggal 14 Agustus 2025 (Berkas)</t>
  </si>
  <si>
    <t xml:space="preserve">Permohonan Peminjaman Bus dan truk Beserta BBM untuk Kegiatan D-Event Series Round 5 2025. Tanggal 23-24 Agustus 2025 </t>
  </si>
  <si>
    <t xml:space="preserve">Ketua  Senat Akademi Komunitas Negeri Aceh Barat </t>
  </si>
  <si>
    <t>0366/AK2/TU.00.00/2025</t>
  </si>
  <si>
    <t>1620/A.A3/KP.06.00/2025</t>
  </si>
  <si>
    <t>13 Agustus 2025 07.00</t>
  </si>
  <si>
    <t>Penyampaian Pengumuman Seleksi Terbuka Jabatan Pimpinan Tinggi Utama Kepala Badan Standardisasi Nasional (BSN)</t>
  </si>
  <si>
    <t xml:space="preserve">B-336/TI.02.00/K1/08/2025 </t>
  </si>
  <si>
    <t>Badan Pengawas Pemilihan Umum RI</t>
  </si>
  <si>
    <t>Undangan Narasumber kegiatan "Forum Literasi Keterbukaan Informasi Publik Pengawasan Pemilu dan Pemilihan". Tanggal 15 Agustus 2025 pukul 09.00 di Bali</t>
  </si>
  <si>
    <t>B-25/M/S/TU.00.03/08/2025</t>
  </si>
  <si>
    <t>Menteri Sekretaris Negara  RI</t>
  </si>
  <si>
    <t>Pedoman Peringatan HUT Ke-80 Kemerdekaan RI Tahun 2025</t>
  </si>
  <si>
    <t>Invitation To The Reception To Commemorate The National Day Of Malaysia And Malaysia Day 2025 on Tuesday, September 2nd, 2025.</t>
  </si>
  <si>
    <t>13 Agustus 2025 14.00</t>
  </si>
  <si>
    <t>Minister Education Malaysia Indonesia, Embassy of Malaysia, Jakarta</t>
  </si>
  <si>
    <t>B/539/VIII/2025</t>
  </si>
  <si>
    <t xml:space="preserve">Permohonan izin melaksanakan Diskusi dan Informasi. Tanggal 19 Agustus 2025 pukul 10.00 WIB </t>
  </si>
  <si>
    <t>Koordinator Staf Ahli Kasad  Mabes TNI AD</t>
  </si>
  <si>
    <t>Dekan Fakultas Kelautan dan Perikanan Universitas Syiah Kuala</t>
  </si>
  <si>
    <t>1698/UN11.F10/TU.00.00/2025</t>
  </si>
  <si>
    <t>Permohonan untuk mengupload Sertifikat a.n. Maretty Twentyna Dolorosa Butar Butar, S.Pi., M.Si. ke Sistem yang berlaku</t>
  </si>
  <si>
    <t>Kadiv P2JK</t>
  </si>
  <si>
    <t>12/B/SPm/SEASONXLIV/MC/UN.40/VIII/2025</t>
  </si>
  <si>
    <t>Permohonan Bantuan Dana Sinergi Pendidikan dan Pendakian Sebagai Upaya Pelestarian Lingkungan di Kawasan Gunung Artapela</t>
  </si>
  <si>
    <t>024/B/SPm/Pan.EXPO2025/BEMHMK/VIII/2025</t>
  </si>
  <si>
    <t>Permohonan Bantuan Dana Expo Kimia FPMIPA UPI Tahun 2025</t>
  </si>
  <si>
    <t>462/I/U.16/2025</t>
  </si>
  <si>
    <t>Universitas PGRI Silampari</t>
  </si>
  <si>
    <t>Permohonan Audiensi dan Penandatanganan Kerja Sama (Memorandum of Understanding) di UPI. Tanggal 25 Agustus 2025</t>
  </si>
  <si>
    <t>14 Agustus 2025 09.30</t>
  </si>
  <si>
    <t>13 Agustus 2025 15.00</t>
  </si>
  <si>
    <t>024/BAPOMI-Pengprov Jabar/VIII/2025</t>
  </si>
  <si>
    <t>Permohonan Dukungan Pembiayaan POMNas 2025</t>
  </si>
  <si>
    <t xml:space="preserve">Ketua BAPOMI Jawa Barat </t>
  </si>
  <si>
    <t>14 Agustus 2025 13.30</t>
  </si>
  <si>
    <t>0379/PL29/DT.00.00/2025</t>
  </si>
  <si>
    <t>Undangan Pagelaran Teknovasi 2025 dan CDIO ARM. Tanggal 19 Agustus 2025</t>
  </si>
  <si>
    <t>179/P/PPKM/VIII/2025</t>
  </si>
  <si>
    <t>Undangan untuk Mengirimkan Peserta Pelatihan Preceptorship dan Mentorship bagi Pembimbing Klinik/CI/Clinical Instructor. Tanggal 29-31 Agustus 2025</t>
  </si>
  <si>
    <t>PT. Pusat Pelatihan Kesehatan Madani</t>
  </si>
  <si>
    <t>042/SPmh/UKM.KOMPETITIF.UN40/IIXI/2025</t>
  </si>
  <si>
    <t>Permohonan Pergantian Tanggal Peminjaman Bus dan truk Beserta BBM untuk Kegiatan D-Event Series Round 6 2025. Menjadi Tanggal 12-15 September 2025</t>
  </si>
  <si>
    <t>B/807/VIII/2025/Seskoau</t>
  </si>
  <si>
    <t>S-258/KO.12/2025</t>
  </si>
  <si>
    <t>Undangan Kegiatan "Risk and Governance Summit (RGS) 2025". Tanggal 19 Agustus 2025</t>
  </si>
  <si>
    <t>Dr. Lilis Nurhayati, M.Ag.</t>
  </si>
  <si>
    <t>Permohonan Mutasi/ Alih Status dari Guru di Lingkungan Dinas Pendidikan Jawa Barat ke Jabatan Dosen di UPI a.n. Dr. Lilis Nurhayati, M.Ag. (Berkas Terlampir)</t>
  </si>
  <si>
    <t>0679/B/KS.08.02/2025</t>
  </si>
  <si>
    <t>Undangan Diskusi rencana kerja sama strategis dengan Kementerian P2MI. Tanggal 15 Agustus 2025 Pukul 19.30 WIB</t>
  </si>
  <si>
    <t>007/MK/Dist-KOMUNITA/VII/2025</t>
  </si>
  <si>
    <t>Majalah Komunita Edisi Ke-43</t>
  </si>
  <si>
    <t>Permohonan Batuan Dana Festival Kepelatihan UPI</t>
  </si>
  <si>
    <t>15 Agustus 2025 11.30</t>
  </si>
  <si>
    <t>Beijing Huatec Information Technology Co., Ltd.</t>
  </si>
  <si>
    <t>Invitation to Participate in the High-Level Seminar on International Industry-Education Integration and Sino-Foreign Cultural and People-to-People Exchanges – September 11, 2025</t>
  </si>
  <si>
    <t>15 Agustus 2025 14.30</t>
  </si>
  <si>
    <t>057/S/MRPTNI//VIII/2025</t>
  </si>
  <si>
    <t>Undangan Partisipasi "Kompetisi Karya Tulis Ilmiah Nasional 2025", bagi mahasiswa Program S1, S2, dan S3 di semua perguruan tinggi</t>
  </si>
  <si>
    <t>15 Agustus 2025 15.00</t>
  </si>
  <si>
    <t>UPDATED Undangan The 16th CUPT-CRISU Conference</t>
  </si>
  <si>
    <t>15 Agustus 2025 16.00</t>
  </si>
  <si>
    <t>Permohonan Ucapan Selamat Dies Natalis ke-41 Universitas Terbuka (UT)</t>
  </si>
  <si>
    <t xml:space="preserve"> Universitas Terbuka (UT)</t>
  </si>
  <si>
    <t>178/UTI/B.5/VIII/2025</t>
  </si>
  <si>
    <t>PT. Yunianti Consulting Indonesia</t>
  </si>
  <si>
    <t>Proposal Penawaran Jasa Accounting, Finance, Tax, Management, System dan Information Technology</t>
  </si>
  <si>
    <t>YCI/389-MKT/VIII/2025</t>
  </si>
  <si>
    <t>4061/A3/KP.11.02/2025</t>
  </si>
  <si>
    <t>Pemberitahuan Pengambilan Piagam Penghargaan Satyalancana Karya Satya</t>
  </si>
  <si>
    <t>19 Agustus 2025 08.00</t>
  </si>
  <si>
    <t>0310/D4/AL.04/2025</t>
  </si>
  <si>
    <t>Penyesuaian Jadwal Program Pendanaan Semesta</t>
  </si>
  <si>
    <t>0340/D/HM.00.00/2025</t>
  </si>
  <si>
    <t>Undangan Penawaran Kolaborasi Penyelenggaraan Program Pengayaan SMA Unggul Garuda Transformasi Tahun 2025. Tanggal 19 Agustus 2025</t>
  </si>
  <si>
    <t>0682/B.B1/LK.05.05/2025</t>
  </si>
  <si>
    <t>17 Agustus 2025</t>
  </si>
  <si>
    <t>Undangan pertemuan dengan agenda Pengelolaan Aset BMN yang digunakan oleh PTNBH. Tanggal 21 Agustus 2025 pukul 10.00 di Jakarta</t>
  </si>
  <si>
    <t>0483/AK3/KP.05.02/2025</t>
  </si>
  <si>
    <t>B/1061/VIII/2025</t>
  </si>
  <si>
    <t>Pusat Teritorial Mabes TNI AD</t>
  </si>
  <si>
    <t>Permohonan Kerjasama Sertifikasi Gumil</t>
  </si>
  <si>
    <t>19 Agustus 2025 09.00</t>
  </si>
  <si>
    <t>Pimpinan Dewan Perwakilan Rakyat Daerah Provinsi Jawa Barat</t>
  </si>
  <si>
    <t>Undangan Rapat Paripurna DPRD Provinsi Jawa Barat. Tanggal 19 Agustus 2025 pukul 13.00 di Gedung Merdeka Kota Bandung</t>
  </si>
  <si>
    <t>04/A/SPBD/OB/TeaterLakon/VIII/2025</t>
  </si>
  <si>
    <t>18 Agustus 2025</t>
  </si>
  <si>
    <t>UKM Teater Lakon UPI</t>
  </si>
  <si>
    <t>107/TX/Indonesia/VIII/2025</t>
  </si>
  <si>
    <t>Tim Pelaksana Kegiatan Pembuatan Buku &amp; Billboard Bela Negara Pilar Pertahanan Negara</t>
  </si>
  <si>
    <t>Dukungan Sponsor Buku dan Billboard Bela Negara</t>
  </si>
  <si>
    <t>Dr. Lies Hertih Gantina, S.Pd., M.Pd.</t>
  </si>
  <si>
    <t>183/B/SPm/Pan.MOKAKU/VIII/2025</t>
  </si>
  <si>
    <t>Permohonan Pemasangan Umbul-Umbul untuk Kegiata MOKAKU-UPI 2025</t>
  </si>
  <si>
    <t>Permohonan Mutasi/Alih Status menjadi Dosen UPI Kampus Tasikmalaya a.n. Dr. Lies Hertih Gantina, S.Pd., M.Pd. (Berkas Terlampir)</t>
  </si>
  <si>
    <t>08/ADGVI-JABAR/VIII/2025</t>
  </si>
  <si>
    <t>Asosiasi Dosen dan Guru Vokasi I</t>
  </si>
  <si>
    <t>Permohonan Audiensi mengenai Perkenalan ADGVI sebagai Asosiasi Profesi dll. Tanggal 25 Agustus 2025</t>
  </si>
  <si>
    <t>20 Agustus 2025 14.00</t>
  </si>
  <si>
    <t>Nabil Akbar Tashawwufy</t>
  </si>
  <si>
    <t>029/B/SPD/Pan.KI2025/KSIBEMHMK/VIII/2025</t>
  </si>
  <si>
    <t>Permohonan Bantuan Dana Kunjungan Industri</t>
  </si>
  <si>
    <t>B/003/KDS/VIII/2025</t>
  </si>
  <si>
    <t>04/B-SPD/B3/Pan.PENTION/VII/2025</t>
  </si>
  <si>
    <t>25/B-SPD/BEM.KEMA.PENMAS/Pan.DIESNATALIS/VII/2025</t>
  </si>
  <si>
    <t>198/SPM/EX/B2/BEM HIMA PKO/VIII/2025</t>
  </si>
  <si>
    <t>197/SPM/EX/B2 BEM HIMA PKO/VIII/2025</t>
  </si>
  <si>
    <t>Permohonan Peminjaman BUS dan Dana BUS untuk Kegiatan SINERGIA (Studi Bnding dan Silaturahmi Himpunan Mahasiswa Kepelatihan Olahraga)</t>
  </si>
  <si>
    <t>Permohonan Batuan Dana Kegiatan Kursus Dinas Resimen Mahasiswa Mahawarman Batalyon XI UPI/RP 2025</t>
  </si>
  <si>
    <t>Hima Pendidikan Masyarakat FIP</t>
  </si>
  <si>
    <t>Permohonan Bantuan Dana Kegiatan  PENTION (Penmas Competition) 2025</t>
  </si>
  <si>
    <t>Permohonan Bantuan Dana Kegiatan Dies Natalis Ke-69 Program Studi Pendidikan Masyarakat FIP UPI</t>
  </si>
  <si>
    <t>Permohonan Bantuan Dana  Kegiatan SINERGIA (Studi Bnding dan Silaturahmi Himpunan Mahasiswa Kepelatihan Olahraga)</t>
  </si>
  <si>
    <t>Permphonan Pengembalian UKT a.n. Nabil Akbar Tashawwufy</t>
  </si>
  <si>
    <t>Undangan Wisuda, Sabtu 23 dan 30 Agustus 2025</t>
  </si>
  <si>
    <t>Widya Zaskia Lestari</t>
  </si>
  <si>
    <t>Permohonan Pengunduran Diri dari Status Mahasiswa Pendidikan Seni Tari (S1)</t>
  </si>
  <si>
    <t>Kementrian Pendidikan Tinggi Sains, dan Teknologi Inspektorat Jenderal</t>
  </si>
  <si>
    <t>0647/E.E2/WS.01.05/2025</t>
  </si>
  <si>
    <t>Hasil Pemantauan Pembayaran Sertifikasi Dosen dan Tunjangan Kehormatan Guru Besar</t>
  </si>
  <si>
    <t xml:space="preserve">B-161/PE.00/B-VI/SetjenMPR/08/2025 </t>
  </si>
  <si>
    <t>Undangan Sosialisasi Empat Pilar MPR RI Berbasis Komunitas bekerjasama Dengan BEM Universitas Pendidikan Indonesia. Tanggal 26 Agustus 2025</t>
  </si>
  <si>
    <t xml:space="preserve">Majelis Permusyawaratan Rakyat Republik Indonesia (MPR RI) </t>
  </si>
  <si>
    <t>20 Agustus 2025 15.30</t>
  </si>
  <si>
    <t>2733/B4/DT.04.01/2025</t>
  </si>
  <si>
    <t>Pemutakhiran Data Eligible Serdos</t>
  </si>
  <si>
    <t>20 Agustus 2025 16.00</t>
  </si>
  <si>
    <t>Ketua MWA Universitas Terbuka</t>
  </si>
  <si>
    <t>Undangan Pelantikan Rektor Universitas Terbuka Periode 2025-2030. Tanggal 25 Agustus 2025 pukul 09.00 di Universitas Terbuka Convention Center Banten</t>
  </si>
  <si>
    <t>6964/MK/KB.03/2025</t>
  </si>
  <si>
    <t>Menteri Kebudayaan RI</t>
  </si>
  <si>
    <t>Undangan CHANDI SUMMIT 2025. Tanggal 2 s.d. 5 September 2025</t>
  </si>
  <si>
    <t>PTB/12/2844</t>
  </si>
  <si>
    <t>PT. Bank Negara Indonesia (Persero) Tbk. Kantor Cabang Perguruan Tinggi Bandung</t>
  </si>
  <si>
    <t>Perpanjangan Sewa Lahan/ Bangunan ATM BNI Gallery UPI Surat PTB No. PTB/12/1651, Tanggal 28 Mei 2025</t>
  </si>
  <si>
    <t>Salah Sinergi</t>
  </si>
  <si>
    <t>2746/B4/DT.04.03/2025</t>
  </si>
  <si>
    <t>Undangan Bimbingan Teknis Paket Kredensial Mikro Keterampilan Digital. Tanggal 28 Agustus 2025</t>
  </si>
  <si>
    <t>22 Agustus 2025 16.00</t>
  </si>
  <si>
    <t>B/241/UN31.UPPDJI/TM.01.01/2025</t>
  </si>
  <si>
    <t>Pembaruan Sistem Transaksi dan Penawaran Course ICE Institute</t>
  </si>
  <si>
    <t xml:space="preserve">LetsbuyAsia </t>
  </si>
  <si>
    <t>Proposal Kerjasama Event Aktivasi Booth &amp; Free Sampling Produk</t>
  </si>
  <si>
    <t>007/LBA/EVT/VIII/2025</t>
  </si>
  <si>
    <t>43276/UN4.1/HM.00.02/2025</t>
  </si>
  <si>
    <t>Permohonan Video Ucapan Dies Natalis Unhas Ke-69</t>
  </si>
  <si>
    <t xml:space="preserve"> Universitas Hasanuddin</t>
  </si>
  <si>
    <t xml:space="preserve">Forum Perpustakaan Perguruan Tinggi Indonesia (FPPTI) </t>
  </si>
  <si>
    <t>PT ATMI BizDEC</t>
  </si>
  <si>
    <t>0125/MRT/BizDEC/VIII/2025</t>
  </si>
  <si>
    <t>Permohonan Audiensi dan Penawaran Kerjasama</t>
  </si>
  <si>
    <t>Undangan untuk Mengirimkan Peserta Pelatihan Preceptorship dan Mentorship bagi Pembimbing Klinik/CI/Clinical Instructor</t>
  </si>
  <si>
    <t xml:space="preserve"> Undangan Partisipasi pada Thesis Awards 2025</t>
  </si>
  <si>
    <t>Akademi Ilmuwan Muda Indonesia (ALMI)</t>
  </si>
  <si>
    <t>038.186/K-ALMI/VII/2025</t>
  </si>
  <si>
    <t>25 Agustus 2025</t>
  </si>
  <si>
    <t>Ryan Elfahmi</t>
  </si>
  <si>
    <t>Permohonan Menambah Satu Semester untuk penyelesaian Studi a.n. Ryan Elfahmi</t>
  </si>
  <si>
    <t>25 Agustus 2025 13.30</t>
  </si>
  <si>
    <t>134/UN.40.F3.HIMABARA.06/SPD/2025</t>
  </si>
  <si>
    <t>PT Toyota-Astra Motor</t>
  </si>
  <si>
    <t>4025/LL/HM.01.03/2025</t>
  </si>
  <si>
    <t>Pameran Pendidikan &amp; Inovasi Perguruan Tinggin Sulawesi 2026, Ke-17</t>
  </si>
  <si>
    <t>Permohonan Bantuan Dana Kegiatan The 7th Korean Festival (K-FEST) HIMABARA 2025</t>
  </si>
  <si>
    <t>Anwar Fadlil Abdullah</t>
  </si>
  <si>
    <t>Lamaran Kerja Sebagai Dosen a.n. Anwar Fadlil Abdullah</t>
  </si>
  <si>
    <t>LLDIIKTI Wilayah IX</t>
  </si>
  <si>
    <t>Pemanggilan Kembali Kendaraan. Toyota Vios (No. Rangka : MR053HY9399020654)</t>
  </si>
  <si>
    <t>Pemanggilan Kembali Kendaraan. Toyota Vios (No. Rangka : MR053HY9399020404)</t>
  </si>
  <si>
    <t>Dr. Dadi Darmadi, M.Pd.</t>
  </si>
  <si>
    <t>Permohonan Keringanan Mencicil Biaya UKT Semester Ganjil 2025 a.n. Muhamad Ilham Firdaus</t>
  </si>
  <si>
    <t>26 Agustus 2025 08.00</t>
  </si>
  <si>
    <t>0862/B.B1/LK.00.00/2025</t>
  </si>
  <si>
    <t>Surat Jawaban Izin Impor Universitas Pendidikan Indonesia</t>
  </si>
  <si>
    <t>26 Agustus 2025 13.00</t>
  </si>
  <si>
    <t>236/D-3/KEILMUAN/BPH HIMA KS FISIP UNPAD/VIII/2025</t>
  </si>
  <si>
    <t>Permohonan Delegasi Peserta Lomba SWARAFEST (Social Welfare Academic Festival) 2025</t>
  </si>
  <si>
    <t>Himpunan Mahasiswa Kesejahteraan Sosial FISIP Universitas Padjadjaran</t>
  </si>
  <si>
    <t>26 Agustus 2025 16.00</t>
  </si>
  <si>
    <t>26 Agustus 2025 15.30</t>
  </si>
  <si>
    <t>B.80/VIII/2025/IKAL-Lemhannas</t>
  </si>
  <si>
    <t>Proposal Ucapan Selamat Munas Ke-V IKAL – LEMHANNAS Dan Dirgahayu 80 Tahun TNI</t>
  </si>
  <si>
    <t>Dewan Pengurus Pusat IKAL – LEMHANNAS</t>
  </si>
  <si>
    <t>Fakultas Bisnis dan Ekonomika Universitas Atma Jaya Yogyakarta</t>
  </si>
  <si>
    <t>567/I/I</t>
  </si>
  <si>
    <t>Permohonan Mengunggah Hasil PEKERTI a.n. Dr. Pramudianto, S.Th., S.E., M.Min., M.M.</t>
  </si>
  <si>
    <t>802/MDN.Siakad.VIII/2025</t>
  </si>
  <si>
    <t>Undangan Diskusi &amp; Penawaran Eksklusif – Gratis Instalasi SIAKAD &amp; SPMI MATAER!</t>
  </si>
  <si>
    <t>380-12/BAZNAS-JABAR/VIII/2025</t>
  </si>
  <si>
    <t>Undangan Launching Program Pendayagunaan. Tanggal 3 September 2025</t>
  </si>
  <si>
    <t>010/02/BPO/XPOSE/HIMAPENA/VII/2025</t>
  </si>
  <si>
    <t>06/B-SPm/FORMATUR/DPM.REMA.UPI.UN40/VIII/2025</t>
  </si>
  <si>
    <t>Kedutaan Besar Malaysia</t>
  </si>
  <si>
    <t>Lembaga Dakwah Kampus Kajian Islam Mahasiswa UPI</t>
  </si>
  <si>
    <t>317/B/SPD/KALAM-UPI/VIII/2025</t>
  </si>
  <si>
    <t>Laporan Hasil Evaluasi Peningkatan Kualitas Pendidikan dan tenaga Pendidikan pada Universitas Pendidikan Indonesia, PE.09.03/LHP-245/PW10/2.2/2025 Tanggal 10 Juli 2025</t>
  </si>
  <si>
    <t>Laporan Hasil Evaluasi Peningkatan Aksesibilitas melalui Penyediaan Sarana dan Prasarana Pendidikan pada Universitas Pendidikan Indonesia (UPI), PE.09.03/LHP-249/PW10/2.2/2025 Tanggal 10 Juli 2025</t>
  </si>
  <si>
    <t>Laporan Hasil Evaluasi atas Optimalisasi Dana Bantuan Pendidikan pada Universitas Pendidikan Indonesia, PE.09.03/LHP-246/PW10/2.2/2025 Tanggal 10 Juli 2025</t>
  </si>
  <si>
    <t>Konsorsium Bandung Bermartabat Tim Publikasi Hari Jadi Kota Bandung Ke-215</t>
  </si>
  <si>
    <t>012/KBB-P/VIII/2025</t>
  </si>
  <si>
    <t>Himbauan Partisipasi Hut Kota Bandung ke 215</t>
  </si>
  <si>
    <t>Hima Pendidikan Manajemen Perkantoran FPEB</t>
  </si>
  <si>
    <t>Permohonan Bantuan Dana XPOSE (Explore &amp; Seminar On Education and Archives)</t>
  </si>
  <si>
    <t>Permohonan Bantuan Dana Grand Opening (GO) Kalam UPI 2025</t>
  </si>
  <si>
    <t>Undangan Acara "National Day of Malaysia and Malaysia Day 2025". Tanggal 2 September 2025 pukul 07.00 di Astor Ballroom, The St. Regis Jakarta</t>
  </si>
  <si>
    <t>DPM REMA</t>
  </si>
  <si>
    <t>Permohonan SK Kepengurusan Anggota DPM REMA UPI Periode 2025</t>
  </si>
  <si>
    <t>BPKP Perwakilan Provinsi Jawa Barat</t>
  </si>
  <si>
    <t>SP-1407 PW10/2.2/2025</t>
  </si>
  <si>
    <t>SP-1406 PW10/2.2/2025</t>
  </si>
  <si>
    <t>SP-1405 PW10/2.2/2025</t>
  </si>
  <si>
    <t>0560/PB/F.4/07/2025</t>
  </si>
  <si>
    <t>Pengurus Besar Ikatan Dokter Indonesia</t>
  </si>
  <si>
    <t>Dukungan Penerbitan Buku Profil dan Direktori Ikatan Dokter Indonesia (IDI) 2025-2026</t>
  </si>
  <si>
    <t>019/SPm/B/D7/BEM.HIMA.ADPEND/VIII/2025</t>
  </si>
  <si>
    <t>B/10879/PN.05/07/2025</t>
  </si>
  <si>
    <t>Penyampaian Buku Pancawarsa Badan Keahlian DPR RI 2020-2025: Memperkuat Titian Dunia Akademik dan Politik</t>
  </si>
  <si>
    <t>Sekretariat Jenderal Dewan Perwakilan Rakyat Republik Indonesia RI</t>
  </si>
  <si>
    <t>Permohonan Sambutan Acara Seminar Pendidikan Nasional. Tanggal 9 Oktober 2025 pukul 07.00 di Gedung Achmad Sanusi</t>
  </si>
  <si>
    <t>HIMA Administrasi Pendidikan FIP</t>
  </si>
  <si>
    <t>Universitas Negeri Medan</t>
  </si>
  <si>
    <t>003997/UN33/LL/2025</t>
  </si>
  <si>
    <t>Buku Panduan LPTK Cup XXII Unimed 2025</t>
  </si>
  <si>
    <t>29 Agustus 2025 13.30</t>
  </si>
  <si>
    <t>Farbig Education</t>
  </si>
  <si>
    <t>020/FARBIG/CEO/VI-2025</t>
  </si>
  <si>
    <t>Kunjungan Jejak Ilmu Di Universitas Pendidikan Indonesia. Tanggal 15 September 2025</t>
  </si>
  <si>
    <t>WR PPK</t>
  </si>
  <si>
    <t>169/024/EKS-SAH/VIII/2025</t>
  </si>
  <si>
    <t>Undangan Webinar Pencegahan Bunuh Diri. Tanggal 10 September 2025 pukul 19.00</t>
  </si>
  <si>
    <t>Selalu Ada Harapan LK3</t>
  </si>
  <si>
    <t xml:space="preserve">052/KS-BDM/UNDANGAN/VIII/2025 </t>
  </si>
  <si>
    <t>1 September 2025</t>
  </si>
  <si>
    <t>Undangan Eksklusif Universitas Mitra KawanStudy &amp; Acara Business Trip di World Expo 2025 Osaka, Jepang</t>
  </si>
  <si>
    <t>KawanStudy</t>
  </si>
  <si>
    <t xml:space="preserve">126/KS-EXPO/UNDANGAN/VIII/2025 </t>
  </si>
  <si>
    <t>Undangan Business Trip - World Expo 2025 Osaka, Jepang</t>
  </si>
  <si>
    <t>1 September 2025 09.00</t>
  </si>
  <si>
    <t>Permohonan Flyer dan Video Ucapan Dies Natalis ke-60 Universitas Lampung</t>
  </si>
  <si>
    <t>Universitas Lampung</t>
  </si>
  <si>
    <t>10640/UN26/HM/2025</t>
  </si>
  <si>
    <t>057.186/K-ALMI/VIII/2025</t>
  </si>
  <si>
    <t>Undangan Nominasi Calon Anggota ALMI tahun 2025 (Berkas Terlampir)</t>
  </si>
  <si>
    <t>320/KTI/JBF/VIII/2025</t>
  </si>
  <si>
    <t>Undangan Pembukaan Mie Prefecture Job Fair 2025</t>
  </si>
  <si>
    <t>Undangan Kompetisi UM Cup Tahun 2025</t>
  </si>
  <si>
    <t>21.7.1/UN32.35.29/KM/2025</t>
  </si>
  <si>
    <t>UKM Badminton Universitas Negeri Malang</t>
  </si>
  <si>
    <t>5 Agustus 2025 10.00</t>
  </si>
  <si>
    <t>7 Agustus 2025 10.00</t>
  </si>
  <si>
    <t>8 Agustus 2025 10.00</t>
  </si>
  <si>
    <t xml:space="preserve"> Lise</t>
  </si>
  <si>
    <t>Yayu</t>
  </si>
  <si>
    <t>11 Agustus 2025 10.00</t>
  </si>
  <si>
    <t>12 Agustus 2025 10.00</t>
  </si>
  <si>
    <t>13 Agustus 2025 10.00</t>
  </si>
  <si>
    <t>15 Agustus 2025 10.00</t>
  </si>
  <si>
    <t>20 Agustus 2025 10.00</t>
  </si>
  <si>
    <t>21 Agustus 2025 10.00</t>
  </si>
  <si>
    <t>22 Agustus 2025 10.00</t>
  </si>
  <si>
    <t>26 Agustus 2025 10.00</t>
  </si>
  <si>
    <t>29 Agustus 2025 10.00</t>
  </si>
  <si>
    <t>034/SPD/TKD-UPI/VIII/2025</t>
  </si>
  <si>
    <t>Permohonan Bantuan Dana Dispora Beraksi 2 Kota Tanggerang Nasional Open Grade C</t>
  </si>
  <si>
    <t>08/PBD/Pan.GBSI/Hima Sastrasia/VIII/2025</t>
  </si>
  <si>
    <t>Universitas Adhirajasa Reswara Sanjaya (ARS University)</t>
  </si>
  <si>
    <t>271.4/5.01/REK-UARS/VIII/2025</t>
  </si>
  <si>
    <t>Undangan Pelaksanaan Wisuda Program Diploma, Sarjana dan Pascasarjana Universitas Adhirajasa Sanjaya yang ke-VII. Kamis 4 September 2025</t>
  </si>
  <si>
    <t>HIMA Sastrasia FPBS</t>
  </si>
  <si>
    <t>Permohonan Bantuan Dana Gebyar Bahasa dan Sastra Indonesia (GBSI) Hima Satrasia FPBS UPI 2025</t>
  </si>
  <si>
    <t>Pemanggilan Kembali Kendaraan. Toyota Vios (No. Rangka : MR053HY9399020014)</t>
  </si>
  <si>
    <t>03/PIT/Pan.GBSI/Hima Sastrasia/VI/2025</t>
  </si>
  <si>
    <t>Undangan Launching Program Pendayagunaan untuk Wilayah Jawa Barat. Tanggal 3 September 2025 pukul 08.00 di Aula Lt.2 DMI Provinsi Jawa Barat</t>
  </si>
  <si>
    <t>Permohonan Izin Tempat (Gd. Amphiteater dan Gd. Geugeut winda Lt.2) untuk Kegiatan Gebyar Bahasa dan Sastra Indonesia (GBSI) Hima Satrasia FPBS UPI 2025</t>
  </si>
  <si>
    <t>0401/PL29/PP.01.06/2025</t>
  </si>
  <si>
    <t>Call for Papers dan Penawaran Kerja Sama Co-Host Conference</t>
  </si>
  <si>
    <t>1 September 2025 14.50</t>
  </si>
  <si>
    <t>1170/UNMA/VIII/2025</t>
  </si>
  <si>
    <t>Undangan Pengukuhan Guru Besar a.n. Prod. Dr. Indra Adi Budiman, M.Pd. Tanggal 6 September 2025</t>
  </si>
  <si>
    <t>7211/UN47/HK.07.00/2025</t>
  </si>
  <si>
    <t>Universitas Negeri Gorontalo</t>
  </si>
  <si>
    <t>Permohonan perpanjangan kerja sama antara Universitas Negeri Gorontalo dengan Universitas Pendidikan Indonesia</t>
  </si>
  <si>
    <t>1 September 2025 15.00</t>
  </si>
  <si>
    <t>Rektor Universitas Bangka Belitung</t>
  </si>
  <si>
    <t>7048/UN50/TU.00.01/2025</t>
  </si>
  <si>
    <t>Permohonan Menjadi Asesor LKD Semester Genap TA 2024/2025</t>
  </si>
  <si>
    <t>Badan Amil Zakat Nasional Provinsi Jawa Barat (BAZNAS)</t>
  </si>
  <si>
    <t>449-12/BAZNAS-JABAR/IX/2025</t>
  </si>
  <si>
    <t>Perubahan Waktu Launching Program Pendayagunaan</t>
  </si>
  <si>
    <t>PT. Radio Ardan Swaratama</t>
  </si>
  <si>
    <t>067/AGEPRO/IX/2025</t>
  </si>
  <si>
    <t>Permohonan Ijin Tempat Kegiatan</t>
  </si>
  <si>
    <t>B/5079/UN34/HM.01.01/2025</t>
  </si>
  <si>
    <t xml:space="preserve">Permohonan Kunjungan dalam Rangka Penyusunan Panduan Tugas Akhir Mahasiswa </t>
  </si>
  <si>
    <t>2 September 2025 15.44</t>
  </si>
  <si>
    <t>02/FPPTI-IX-KPPTI-IV/SI/IX/2025</t>
  </si>
  <si>
    <t>Undangan Menghadiri KPPTI ke-14. tanggal 8-10 Oktober 2025 tempat Ballroom Universitas Tarumanagara, Jakarta</t>
  </si>
  <si>
    <t>Konferensi Internasional Perpustakaan Perguruan Tinggi Indonesia Ke-4</t>
  </si>
  <si>
    <t>Lembaga Sertifikasi Profesi Manajemen Bisnis Kewirausahaan Mandiri</t>
  </si>
  <si>
    <t>76/LSPMBKM/VIII/25</t>
  </si>
  <si>
    <t>Permohonan Kerjasama Uji Kompetensi</t>
  </si>
  <si>
    <t>PT. Kana Aman Sejahtera</t>
  </si>
  <si>
    <t>03.006/KAS-PJ/VIII/2025</t>
  </si>
  <si>
    <t>Surat Penawaran Kerjasama pembuatan pakaian jadi Seragam</t>
  </si>
  <si>
    <t>450/R/VII/2025</t>
  </si>
  <si>
    <t>Yayasan Memajukan Ilmu dan Kebudayaan (YMIK) Universitas Nasional</t>
  </si>
  <si>
    <t>Undangan Mengikuti Kompetisi UNAS FEST Tahun 2025</t>
  </si>
  <si>
    <t>3 September 2025 08.03</t>
  </si>
  <si>
    <t>A-001/Latipjabar/VIII/2025</t>
  </si>
  <si>
    <t xml:space="preserve">Permohonan Audiensi </t>
  </si>
  <si>
    <t>Kepengurusan Latip Indonesia Provinsi Jawa Barat</t>
  </si>
  <si>
    <t>7 September 2025</t>
  </si>
  <si>
    <t>8 September 2025</t>
  </si>
  <si>
    <t>14 September 2025</t>
  </si>
  <si>
    <t>15 September 2025</t>
  </si>
  <si>
    <t>16 September 2025</t>
  </si>
  <si>
    <t>4497/B3/DT.03.02/2025</t>
  </si>
  <si>
    <t>Rekrutmen Evaluator Kelembagaan Perguruan Tinggi</t>
  </si>
  <si>
    <t>Direktur Kelembagaan Dirjen Dikti KEMDIKTISAINSTEK</t>
  </si>
  <si>
    <t>3 September 2025 13.29</t>
  </si>
  <si>
    <t>Pak Tito</t>
  </si>
  <si>
    <t>094/UNIBI/KP.00/VII/2025</t>
  </si>
  <si>
    <t>Surat Permohonan Asesor Beban Kerja Dosen</t>
  </si>
  <si>
    <t>3 September 2025 13.47</t>
  </si>
  <si>
    <t>Hima Civics Hukum (MAPACH)</t>
  </si>
  <si>
    <t>04/SPM/Pan-GemaBadrika/MAPACH./VIII/2025</t>
  </si>
  <si>
    <t>Permohonan Bantuan Dana Gema Badrika</t>
  </si>
  <si>
    <t>UKM KSR UPI</t>
  </si>
  <si>
    <t>007/Sud/PESIAR/KSR PMI Unit UPI/VIII/2025</t>
  </si>
  <si>
    <t>30 Agustus 2025</t>
  </si>
  <si>
    <t>Undangan Pelatihan Media Akbar 2025</t>
  </si>
  <si>
    <t>2.7.11/UN32.14/LT/2025</t>
  </si>
  <si>
    <t>Universitas Negeri Malang  (UM) Lembaga Penelitian dan Pengabdian Masyarakat</t>
  </si>
  <si>
    <t>Permohonan Izin Penelitian a.n Dr. Rochmawati, M.Pd</t>
  </si>
  <si>
    <t>4 September 2025 07.55</t>
  </si>
  <si>
    <t>Pak Riksa</t>
  </si>
  <si>
    <t>Teja</t>
  </si>
  <si>
    <t>Gentra</t>
  </si>
  <si>
    <t>MSW/ETS/2025/IX/F111</t>
  </si>
  <si>
    <t>Undangan Higher Education Partnerships Conference 2025</t>
  </si>
  <si>
    <t>4 September 2025 10.44</t>
  </si>
  <si>
    <t>MSW/ETS/2025/IX/F172</t>
  </si>
  <si>
    <t>01 September 2025</t>
  </si>
  <si>
    <t>Undangan Partisipasi dalam Edutech Solutions Summit Bali 2025. 12-13 September 2025</t>
  </si>
  <si>
    <t>PT.MSW Global</t>
  </si>
  <si>
    <t>4 September 2025 11.10</t>
  </si>
  <si>
    <t>Panitia Kegiatan Festival Seni Bandung Se-Kabupaten Bandung</t>
  </si>
  <si>
    <t>008/FSB/VIII/2025</t>
  </si>
  <si>
    <t>Permohonan Sponsorship Kegiatan Festival Seni Bandung</t>
  </si>
  <si>
    <t>The Ameerra</t>
  </si>
  <si>
    <t>Offering Letter (Catering)</t>
  </si>
  <si>
    <t>KLUK</t>
  </si>
  <si>
    <t>747/C-Sud/Pan.ISRF/UKM.LEPPIM.UPI/IX/2025</t>
  </si>
  <si>
    <t>Undangan Kegiatan Indonesia Student Research Festival (ISRF). Jumat, 5 September 2025</t>
  </si>
  <si>
    <t>Pekan Pendidikan Tinggi Jakarta Ke-21</t>
  </si>
  <si>
    <t>0174/PPTJ/VIII/2025</t>
  </si>
  <si>
    <t>Penyelenggaraan Agenda Promosi Pekan Pendidikan Tinggi Jakarta Ke- 21 - Jakarta Campus Update 2026. 27-29 Januari 2026, Balai Kartini Jakarta</t>
  </si>
  <si>
    <t>4 September 2025 15.24</t>
  </si>
  <si>
    <t>Bandung Campus Update 2026</t>
  </si>
  <si>
    <t>064/JBCU2026.VIII/2025</t>
  </si>
  <si>
    <t>Proposal dan Penawaran Kegiatan Pameran dalam Kegiatan Bandung Campus Update 2026 - Pameran Perguruan Tinggi dan Lembaga Pendidikan dan Pelatihan Nasional 2026 11-13 Februari 2026, Bandung Convention Centere, Jl. Soekarno Hatta, Bandung</t>
  </si>
  <si>
    <t>Dewan Kehormatan Penyelenggara Pemilihan Umum Republik Indonesia</t>
  </si>
  <si>
    <t>2285/DKPP/SET-04/IX/2025</t>
  </si>
  <si>
    <t>Permohonan Dukungan Sidang Pemeriksaan DKPP</t>
  </si>
  <si>
    <t>Universitas Padjajaran</t>
  </si>
  <si>
    <t>Undangan Upacara Dies Natalis ke-68 Universitas Padjajaran. Kamis, 11 September 2025</t>
  </si>
  <si>
    <t>8 September 2025 07.21</t>
  </si>
  <si>
    <t>Swara Nasional Pos</t>
  </si>
  <si>
    <t>010-1/Konf.SNP/I/2025</t>
  </si>
  <si>
    <t>Konfirmasi dan Klarifikasi Pembangunan Gd. Civil Work for Convention Exebition Centere di Kampus UPI Cibiru</t>
  </si>
  <si>
    <t>Indonesia Award Magazine</t>
  </si>
  <si>
    <t>1/IAM/IX/2025</t>
  </si>
  <si>
    <t>Konfirmasi Terakhir Penganugrahan Penghargaan</t>
  </si>
  <si>
    <t>8 September 2025 08.40</t>
  </si>
  <si>
    <t>8 September 2025 09.21</t>
  </si>
  <si>
    <t>Pak Budi</t>
  </si>
  <si>
    <t>Future Entrepreneur Summit</t>
  </si>
  <si>
    <t>419/FE.6/BANDUNG/VIII/2025</t>
  </si>
  <si>
    <t>Permohonan Izin Pemasangan Poster/Sosialisasi Kegiatan Future Enterepreneur Summit Bandung 2025</t>
  </si>
  <si>
    <t>PT. Prima Kelola ITB</t>
  </si>
  <si>
    <t>284/DIR-PKIPB/IX/2025</t>
  </si>
  <si>
    <t>Pelatihan Pengelolaan Keuangan PTN Badan Hukum</t>
  </si>
  <si>
    <t>8 September 2025 10.49</t>
  </si>
  <si>
    <t>Universitas Negeri Padang</t>
  </si>
  <si>
    <t>1133/UN35/TU.00.00/2025</t>
  </si>
  <si>
    <t>Permohonan Video dan Flayer Ucapan Dies Natalis ke-71 UNP</t>
  </si>
  <si>
    <t>8 September 2025 11.02</t>
  </si>
  <si>
    <t>007/PanBerWorkshop/VIII/2025</t>
  </si>
  <si>
    <t>Pemberitahuan &amp; Permohonan Delegasi Peserta Workshop Bela Negara Tingkat Nasional 2025</t>
  </si>
  <si>
    <t>Panitia Bersama Workshop Bela Negara Tingkat Nasional 2025 Provinsi Sulawesi Utara</t>
  </si>
  <si>
    <t>07/SPm/UFC/VIII/2025</t>
  </si>
  <si>
    <t>Surat Permohonan Tanda Tangan Sertifikat Kejuaraan UPI Fencing Championship 2025</t>
  </si>
  <si>
    <t>Wiley Asia Education</t>
  </si>
  <si>
    <t>Invitation to Discuss Future-Ready Learning</t>
  </si>
  <si>
    <t>002/SPm/ESIAR/KSR PMI Unit UPI/VIII/2025</t>
  </si>
  <si>
    <t>Permohonan Bantuan Dana Pelatihan Medis Akbar 2025</t>
  </si>
  <si>
    <t>Komando Daerah Militer III/Siliwangi Sekretariat Umum</t>
  </si>
  <si>
    <t>B/178/IX/2025</t>
  </si>
  <si>
    <t>Undangan Peringatan Maulid Nabi Muhammad SAW 1447 H/2025 M. 10 September 2025</t>
  </si>
  <si>
    <t>22.21/481-PROBUMSIL/I-V/2025</t>
  </si>
  <si>
    <t>Permohonan Kesediaan Menandatanani Sertifikat</t>
  </si>
  <si>
    <t>1974/A/TU.02.02/2025</t>
  </si>
  <si>
    <t>Permohonan dukungan Atlit untuk PORNAS KORPRI Kontingen Kemdiktisaintek</t>
  </si>
  <si>
    <t>Sekjen Kementerian Pendidikan Tinggi , Sains Dan Teknologi</t>
  </si>
  <si>
    <t>UKM Study Community Of Islamic Economics</t>
  </si>
  <si>
    <t>072/SPm/In/STUBAD/SCIEmics.UPI/VIII/2025</t>
  </si>
  <si>
    <t xml:space="preserve">Permohonan Pengajuan Dana Studi Banding KSEI SCIEmics UPI x KSEI LiSEnSi UIN Jakarta </t>
  </si>
  <si>
    <t>Muhammad Hasbi Hudatullah</t>
  </si>
  <si>
    <t>Lamaran Kerja Dosen a.n Muhmmad Hasbi Hudatullah</t>
  </si>
  <si>
    <t>B/318/UN31.LPPM2/DL.11/2025</t>
  </si>
  <si>
    <t>Permohonan Partisipan GALERI PTJJ dan UIGM National Meeting Tahun 2025</t>
  </si>
  <si>
    <t>Kementerian Pendidikan Tinggi, Sains, Dan Teknologi Universitas Terbuka</t>
  </si>
  <si>
    <t>10 September 2025 09.00</t>
  </si>
  <si>
    <t>10 September 2025 11.00</t>
  </si>
  <si>
    <t>Universitas Widya Kartika</t>
  </si>
  <si>
    <t>019/UWIKA/SNITER/IX/2025</t>
  </si>
  <si>
    <t>Permohonan Izin Publikasi</t>
  </si>
  <si>
    <t>10 September 2025 13.42</t>
  </si>
  <si>
    <t>Hibar Budaya Milangka Saung Kopi Hawwu Ka-5</t>
  </si>
  <si>
    <t xml:space="preserve">012/SKH/YHBN/HBMSKH-5/09/2025 </t>
  </si>
  <si>
    <t>Undangan Hibar Budaya Milangka Saung Kopi Hawwu Ka-5. Jumat 26 September 2025</t>
  </si>
  <si>
    <t>WA KLUK</t>
  </si>
  <si>
    <t>10 September 2025 13.57</t>
  </si>
  <si>
    <t>Perpustakaan PPATK</t>
  </si>
  <si>
    <t>Undangan webinar Perpustakaan PPATK dengan tema "Smart Writing with AI: Cara Efektif Menghasilkan Tulisan Ilmiah Berkualitas". Kamis 11 September 2025</t>
  </si>
  <si>
    <t>10 September 2025 15.02</t>
  </si>
  <si>
    <t xml:space="preserve">0396/D4/AL.04/2025 </t>
  </si>
  <si>
    <t>Undangan Penandatanganan Kontrak Penerima Program Semesta. Jumat 12 September 2025</t>
  </si>
  <si>
    <t>10 September 2025 15.21</t>
  </si>
  <si>
    <t>17/CL/OPS/VIII/2025</t>
  </si>
  <si>
    <t>Perkenalan Organisasi Dan Permohonan Audiensi</t>
  </si>
  <si>
    <t>Campus League</t>
  </si>
  <si>
    <t>10 September 16.30</t>
  </si>
  <si>
    <t>III/R/2025-09/2579-E</t>
  </si>
  <si>
    <t>Undangan Seminar Nasional. Senin 15 September 2025</t>
  </si>
  <si>
    <t>PT. Mater Digital Nusantara</t>
  </si>
  <si>
    <t>988/MDN.Siakad.IX/2025</t>
  </si>
  <si>
    <t>Penilaian &amp; Rekomendasi Strategis Guna Optimasi Sistem Informasi Akademik Perguruan Tinggi</t>
  </si>
  <si>
    <t>11 September 07.35</t>
  </si>
  <si>
    <t>SPJ/A/002/IX/2025</t>
  </si>
  <si>
    <t>Permohonan Pengajuan Tempat untuk Markas Komando Resimen Mahasiswa Mahawarman Batalyon XI/UPI</t>
  </si>
  <si>
    <t>Dirjen Sains Dan Teknologi Kementerian Pendidikan Tinggi, Sains, Dan Teknologi</t>
  </si>
  <si>
    <t xml:space="preserve">0379/D.D1/HM.01.00/2025 </t>
  </si>
  <si>
    <t>Pemberitahuan Kategori Anugerah Diktisaintek Tahun 2025</t>
  </si>
  <si>
    <t>Pak Dani</t>
  </si>
  <si>
    <t>11 September 09.13</t>
  </si>
  <si>
    <t>Lembaga Penjaminan Mutu (LPM) Universitas Islam Negeri Syarif Hidayatullah Jakarta</t>
  </si>
  <si>
    <t>B-509/LPM/KS.00.1/09/2025</t>
  </si>
  <si>
    <t>Permohonan Benchmarking. Senin 15 September 2025</t>
  </si>
  <si>
    <t>11 September 09.58</t>
  </si>
  <si>
    <t>Permohonan Pembebasan Iuran Pengembangan Institusi. Mahasiswa a.n Muhamad Syafiq Hilmy</t>
  </si>
  <si>
    <t>754/C-SPm/Pan.ISRF/UKM.LEPPIM.UPI/IX/2025</t>
  </si>
  <si>
    <t>Permohonan Tanda Tangan Sertifikat Indonesia Student Research Festival</t>
  </si>
  <si>
    <t>Universitas Pelita Bangsa</t>
  </si>
  <si>
    <t>026/1.1/SA/UPB/2025</t>
  </si>
  <si>
    <t>Permohonan Kerjasama Universitas Pelita Bangsa</t>
  </si>
  <si>
    <t>11 September 14.44</t>
  </si>
  <si>
    <t>UKM Panahan UPI</t>
  </si>
  <si>
    <t>013/SPD/B/UKM.PANAHAN.UPI/VII/2025</t>
  </si>
  <si>
    <t>Permohonan Bantuan Dana Kompetisi Kejuaraan Nasional Panahan Indoor IPB ARCHERY OPEN</t>
  </si>
  <si>
    <t>PT. Simply System Group</t>
  </si>
  <si>
    <t>026/SS/EDUSIMPLY/09/2025</t>
  </si>
  <si>
    <t xml:space="preserve">Permohonan Kerjasama Sistem Penerimaan Mahasiswa Baru </t>
  </si>
  <si>
    <t>Badan Eksekutif Mahasiswa Republik Mahasiswa</t>
  </si>
  <si>
    <t>010/B-SPD/KPSDO/BEM.REMA.UPI.UN40/IX/2025</t>
  </si>
  <si>
    <t>Permohonan Bantuan Dana Pelantikan Pengurus BEM dan DPM REMA UPI 2025</t>
  </si>
  <si>
    <t>149/N00100/2025-S9</t>
  </si>
  <si>
    <t>Undangan Final National &amp; Awarding Pertamina Goes to Campus. Rabu 17 September 2025</t>
  </si>
  <si>
    <t>Pertamina Goes to Campus</t>
  </si>
  <si>
    <t>12 September 2025 08.13</t>
  </si>
  <si>
    <t>Permohonan Bantuan Dana Inspiring Leader Batik Conference &amp; Culture Festival (ILBCCF)</t>
  </si>
  <si>
    <t>12 September 2025 08.23</t>
  </si>
  <si>
    <t>02/15/VIII/ICDMM/2025</t>
  </si>
  <si>
    <t>Universitas Andalas Padang</t>
  </si>
  <si>
    <t>The 3rd International Conference on Disaster Mitigation and Management (ICDMM) 2025. 29-30 September 2025</t>
  </si>
  <si>
    <t>12 September 2025 08.38</t>
  </si>
  <si>
    <t xml:space="preserve">Adobe Systems </t>
  </si>
  <si>
    <t>Status of Adobe Software License Deployment at UPI</t>
  </si>
  <si>
    <t>Status of Adobe Software Deployments in the Universitas Pendidikan Indonesia (“UPI”)</t>
  </si>
  <si>
    <t>12 September 2025 10.11</t>
  </si>
  <si>
    <t>28/IAM/IX/2025</t>
  </si>
  <si>
    <t>Konfirmasi Terakhir Penganugrahan Penghargaan. Jumat 12 September 2025</t>
  </si>
  <si>
    <t>PT Liputan Enam Dot Com</t>
  </si>
  <si>
    <r>
      <t xml:space="preserve">Penawaran Kerjasama </t>
    </r>
    <r>
      <rPr>
        <i/>
        <sz val="11"/>
        <color theme="1"/>
        <rFont val="Arial Narrow"/>
        <family val="2"/>
      </rPr>
      <t>Media Partnership</t>
    </r>
  </si>
  <si>
    <t>12 September 2025 10.31</t>
  </si>
  <si>
    <t>SMA Pasundan 2 Bandung</t>
  </si>
  <si>
    <t>514/102.11/SMA.Pas-2/I/IX/2025</t>
  </si>
  <si>
    <t>Permohonan Ucapan Selamat</t>
  </si>
  <si>
    <t>PT. Fenishelo Putra Mahkota</t>
  </si>
  <si>
    <t>SP-20/S-Five/2025</t>
  </si>
  <si>
    <t>Penawaran dan Kerjasama Pengadaan Air Minum</t>
  </si>
  <si>
    <t>12 September 2025 10.55</t>
  </si>
  <si>
    <t>PT. Bitanic Agrinesia Sejahtera</t>
  </si>
  <si>
    <t>004/SPN-MKR/IX/2025</t>
  </si>
  <si>
    <t>Penawaran Produk untuk Bidang Pertanian</t>
  </si>
  <si>
    <t>12 September 2025 11.00</t>
  </si>
  <si>
    <t>Yayasan Pendidikan Surya Purnama Jaya Sekolah Menengah Atas (SMA) Citra Nusa</t>
  </si>
  <si>
    <t>174/K.S 12.01/SMAS/IX/2025</t>
  </si>
  <si>
    <t>Permohonan Izin Kunjungan. Kamis 20 November 2025</t>
  </si>
  <si>
    <t>12 September 2025 11.07</t>
  </si>
  <si>
    <t>Kirana Ersa Puteri SMA Global Solusi Indonesia</t>
  </si>
  <si>
    <t>Badan Pendidikan Kristen Penabur SMA BPK Penabur Bogor</t>
  </si>
  <si>
    <t>319/BGR-A01/E02-Liveln/IX/2025</t>
  </si>
  <si>
    <t>Permohonan Kunjungan Kampus. Senin 13 Oktober 2025</t>
  </si>
  <si>
    <t>12 Setember 2025 13.16</t>
  </si>
  <si>
    <t>Indonesian Idol RCTI</t>
  </si>
  <si>
    <t>121/PROD-IDOLXIV/IX/2025</t>
  </si>
  <si>
    <t>Special Audition Indonesian Idol XIV. 20 dan 21 September 2025</t>
  </si>
  <si>
    <t>12 Setember 2025 13.21</t>
  </si>
  <si>
    <t>Politeknik STIA LAN Jakarta</t>
  </si>
  <si>
    <t>1676/STIA.1.1/SDS.02</t>
  </si>
  <si>
    <t>Permohonan Kunjungan Studi Banding. 25-26 Sepember 2025</t>
  </si>
  <si>
    <t>12 September 2025 13.47</t>
  </si>
  <si>
    <t>BEM Hima Pensatrada</t>
  </si>
  <si>
    <t>67/SPH-K/BEM.Hima.Pensatrada/b/IX/2025</t>
  </si>
  <si>
    <t>Permohonan Bantuan Dana Maulid Nabi</t>
  </si>
  <si>
    <t>2082/A.A3/KP.02.01/2025</t>
  </si>
  <si>
    <t>Pelaksanaan Ujian Dinas dan UKPPI. Rabu 17 September 2025</t>
  </si>
  <si>
    <t>15 September 2025 07.15</t>
  </si>
  <si>
    <t>DGVeRS 2025</t>
  </si>
  <si>
    <t>15 September 2025 08.13</t>
  </si>
  <si>
    <t>Undangan DGVeRS 2025, a premier festival Celebrating Connectivity, Creativity &amp; Community. 20 September 2025</t>
  </si>
  <si>
    <t>Muhammad Raihan Samaidzar</t>
  </si>
  <si>
    <t>Lamaran Kerja Tenaga Kependidikan Tidak Tetap pada FPTI</t>
  </si>
  <si>
    <t>Isola Pos.com</t>
  </si>
  <si>
    <t>078/SPM/J.33UPM/IPO/IX/2025</t>
  </si>
  <si>
    <t xml:space="preserve">Surat Permohonan Wawancara </t>
  </si>
  <si>
    <t>Putra Putri Bumi Siliwangi (PPBS UPI)</t>
  </si>
  <si>
    <t>017/B-Som/Pan.PPBS.UPI/IX/2025</t>
  </si>
  <si>
    <t>Permohonan Sambutan Kegiatan Pra-Karantina Pemilihan PPBS 2025. Sabtu 20 September 2025</t>
  </si>
  <si>
    <t>Dinas Penanaman Modal dan Pelayanan Terpadu Satu Pintu Pemerintah Kabupaten Magelang</t>
  </si>
  <si>
    <t>005/737/16/2025</t>
  </si>
  <si>
    <t>Undangan Sosialisasi Penelitian dan Pengabdian Melalui Aplikasi Epikir. Rabu 17 September 2025</t>
  </si>
  <si>
    <t>15 September 2025 13.22</t>
  </si>
  <si>
    <t>Kak Seto Learning Centere</t>
  </si>
  <si>
    <t>02.005/KSLC-EFV/IX/2025</t>
  </si>
  <si>
    <t>Surat Undangan Edu Fair Virtual. Kamis 27 November 2025</t>
  </si>
  <si>
    <t>15 September 2025 15.38</t>
  </si>
  <si>
    <t>18/CL/OPS/VIII/2025</t>
  </si>
  <si>
    <t>Surat Permohonan Kehadiran dan Pemberian Sambutan. Jumat 19 September 2025</t>
  </si>
  <si>
    <t>Hima Pendidikan Ekonomi (HMPE)</t>
  </si>
  <si>
    <t>6 Juli 2025</t>
  </si>
  <si>
    <t>028/P/PAN_AMBYAR/I/HMPE/VIII/2025</t>
  </si>
  <si>
    <t>Permohonan Penandatanganan Sertifikat AMBYAR HMPE 2025</t>
  </si>
  <si>
    <t>079/P/PAN_AMBYAR/I/IX/2025</t>
  </si>
  <si>
    <t>Permohonan Memberikan Sambutan AMBYAR HMPE. 16 September 2025</t>
  </si>
  <si>
    <t>062/B/RekCupUPI/UKMTM/VII/2025</t>
  </si>
  <si>
    <t>Permohonan Bantuan Dana Turnamen Tenis Meja Pelajar Nasional 2025</t>
  </si>
  <si>
    <t>13/UN11/MWA/TP.01.03/2025</t>
  </si>
  <si>
    <t>Informasi Pemilihan Rektor USK Periode 2026-2031</t>
  </si>
  <si>
    <t>Universitas Syiah Kuala Majelis Wali Amanat Panitia Pemilihan Rektor</t>
  </si>
  <si>
    <t>16 September 2025 07.50</t>
  </si>
  <si>
    <t>Atika Rahma Amalia</t>
  </si>
  <si>
    <t>Lamaran Kerja Editor Penerbitan dan Percetakan UPI Press</t>
  </si>
  <si>
    <t>16 September 2025 09.55</t>
  </si>
  <si>
    <t>Dewan Kemakmuran Masjid Pusat Dakwah Islam Jawa Barat</t>
  </si>
  <si>
    <t>54/DKM-PUSDAI/IX/2025</t>
  </si>
  <si>
    <t>Undangan Menghadiri Acara Tabligh Akbar. Kamis 18 September 2025</t>
  </si>
  <si>
    <t>Siti Putri Nur Azizah</t>
  </si>
  <si>
    <t>244/B/SPm/Pan.MOKAKU/IX/2025</t>
  </si>
  <si>
    <t>Surat Permohonan Tanda Tangan Sertifikat MOKA-KU UPI 2025</t>
  </si>
  <si>
    <t>SeeMeSOL Indonesia</t>
  </si>
  <si>
    <t>Permohonan Penandatanganan MoA</t>
  </si>
  <si>
    <t>Universitas Gadjah Mada</t>
  </si>
  <si>
    <t>3203/UN1/DPM/Dit-PKM/PM.00/2025</t>
  </si>
  <si>
    <t>Undangan Konferensi Nasional Pengabdian Pada Masyarakat (KNPPM) 2025. 15-16 Oktober 2025</t>
  </si>
  <si>
    <t>16 September 2025 14.11</t>
  </si>
  <si>
    <t>173/P/PAN_NARATIF/I/DOMHMPE/IX/2025</t>
  </si>
  <si>
    <t>Permohonan Memberikan Sambutan dan Undangan Acara. Kamis 18 September 2025</t>
  </si>
  <si>
    <t>Badan Eksekutif Mahasiswa Kampus UPI di Cibiru</t>
  </si>
  <si>
    <t>B-118/C1/BEM/2025</t>
  </si>
  <si>
    <t>Permohonan Pengajuan Dana Kegiatan Ekspedisi Biru 2025</t>
  </si>
  <si>
    <t>0960/B.B2/DT.00.08/2025</t>
  </si>
  <si>
    <t>Digitalisasi Dokumen Kelulusan. Kamis 18 September 2025</t>
  </si>
  <si>
    <t>17 September 2025 08.05</t>
  </si>
  <si>
    <t>0699/K/HM.00.03/2025</t>
  </si>
  <si>
    <t>Pembukaan Program Magang/Praktik Kerja di lingkungan Lembaga Sensor Film</t>
  </si>
  <si>
    <t>Lembaga Sensor Film Republik Indonesia</t>
  </si>
  <si>
    <t xml:space="preserve">SINERGI </t>
  </si>
  <si>
    <t>125/P/PAN_ESAI/F/HMPE/VII/2025</t>
  </si>
  <si>
    <t>Permohonan Bantuan Dana Economic Sharing About Islam (ESAI) 2025</t>
  </si>
  <si>
    <t>141/P/PAN_ESAI/F/HMPE/VII/2025</t>
  </si>
  <si>
    <t>Permohonan Penandatanganan Sertifikat Economic Sharing About Islam</t>
  </si>
  <si>
    <t>Andri Firmansyah, SE</t>
  </si>
  <si>
    <t>Lamaran Kerja</t>
  </si>
  <si>
    <t>Asosiasi Pemberdayaan Purna Migran Indonesia Korea (APPIK)</t>
  </si>
  <si>
    <t>003/APPIK/IX/2025</t>
  </si>
  <si>
    <t>Permohonan Kerja Sama Program Pengabdian Masyarakat</t>
  </si>
  <si>
    <t>17 September 2025 10.33</t>
  </si>
  <si>
    <t>Ai Saripudin</t>
  </si>
  <si>
    <t xml:space="preserve">Lamaran Kerja sebagai Satpam </t>
  </si>
  <si>
    <t>UKM Bola Voli</t>
  </si>
  <si>
    <t>017/SIK/KEJ.GAMACUP/UBV-UPI/IX/2025</t>
  </si>
  <si>
    <t>Permohonan Bantuan Dana Gadjah Mada Volleyball Competition (GAMACUP) 2025</t>
  </si>
  <si>
    <t>019/SPBT/KEJ.GAMACUP/UBV-UPI/IX/2025</t>
  </si>
  <si>
    <t>Permohonan Peminjaman Bus dan Bantuan Biaya Transportasi serta BBM</t>
  </si>
  <si>
    <t>2141/A/DT.04.00/2025</t>
  </si>
  <si>
    <t>Tanggapan Atas Usulan Pembangunan Gedung Lab Terintegrasi, Klinik, dan Masjid di Lingkungan Kampus Universitas Pendidikan Indonesia</t>
  </si>
  <si>
    <t>Direktur UPI Cibiru</t>
  </si>
  <si>
    <t>17 September 2025 14.10</t>
  </si>
  <si>
    <t>0556/AK3/KP.05.02/2025</t>
  </si>
  <si>
    <t>Kementerian Pendidikan Tinggi, Sains, Dan Teknologi. Akademi Komunitas Negeri Putra Sang Fajar Blitar</t>
  </si>
  <si>
    <t>Pengumuman Perpanjangan Penjaringan Bakal Calon Direktur periode 2026-2030</t>
  </si>
  <si>
    <t>17 September 2025 14.21</t>
  </si>
  <si>
    <t>Hima Seni Tari</t>
  </si>
  <si>
    <t>001/B/HIMASTAR/XI/2025</t>
  </si>
  <si>
    <t>Permohonan Bantuan Dana Busan Performing Art Festival 2025</t>
  </si>
  <si>
    <t>Humamindo Manajemen</t>
  </si>
  <si>
    <t>Penawaran Training Program Sertifikasi Internasional CHOP dari AAPM-USA. 17-18 Oktober 2025</t>
  </si>
  <si>
    <t>18 September 2025 08.30</t>
  </si>
  <si>
    <t>Tim Publikasi Memeriahkan Hari Jadi Ke-215 Kota Bandung Tahun 2025</t>
  </si>
  <si>
    <t>060/TP-HJKB/VIII/2025</t>
  </si>
  <si>
    <t>Partisipasi Memeriahkan Hari Jadi Ke-215 Kota Bandung</t>
  </si>
  <si>
    <t>Permohonan Penandatanganan Sertifikat Anak Muda Berkreasi dan Berkarya (AMBYAR) HMPE 2025</t>
  </si>
  <si>
    <t>Politeknik Pariwisata NHI Bandung</t>
  </si>
  <si>
    <t>Undangan Wisuda, Rabu 24 September 2025</t>
  </si>
  <si>
    <t>Badan Wakaf Indonesia</t>
  </si>
  <si>
    <t>361/BWI/A/IX/2025</t>
  </si>
  <si>
    <t>Penawaran Pengelolaan Dana Abadi Perguruan Tinggi di Sukuk Wakaf Ritel SWR006</t>
  </si>
  <si>
    <t>Tisa Rahma Sari</t>
  </si>
  <si>
    <t>Surat Lamaran Kerja Dosen Prodi Gizi</t>
  </si>
  <si>
    <t>18 September 2025 14.56</t>
  </si>
  <si>
    <t>Dirjen Riset dan Pengembangan Kementrian Pendidikan Tinggi, Sains dan Teknologi</t>
  </si>
  <si>
    <t>0316/C/HM.00.03/2025</t>
  </si>
  <si>
    <t>Permontaan Data Alat-Alat Laboraturium</t>
  </si>
  <si>
    <t>19 September 2025 08.00</t>
  </si>
  <si>
    <t>Direktorat Jenderal Sains dan Teknologi Kementrian Pendidikan Tinggi, Sains dan Teknologi</t>
  </si>
  <si>
    <t>0412/D4/KS.08.02/2025</t>
  </si>
  <si>
    <t>Undangan Partisipasi International Forum on Spice Routes (IFSR). 23-26 September 2025</t>
  </si>
  <si>
    <t>International Test Center (ITC)</t>
  </si>
  <si>
    <t>1480/ITC/IX/2025</t>
  </si>
  <si>
    <t>Surat Pengajuan Pertemuan. 23 September 2025</t>
  </si>
  <si>
    <t>Universitas Negeri Manado</t>
  </si>
  <si>
    <t>4123/UN41/TU/2025</t>
  </si>
  <si>
    <t>Permohonan Testimoni Ucapan Dies Natalis UIMA ke-70</t>
  </si>
  <si>
    <t>19 September 2025 08.45</t>
  </si>
  <si>
    <t>029/B-SPm/Pan.PPBS/PPBS.UPI/IX/2025</t>
  </si>
  <si>
    <t>Permphonan Sambutan Kegiatan Pra-Karantina Pemilihan PPBS 2025</t>
  </si>
  <si>
    <t>Hima Teknologi Pangan</t>
  </si>
  <si>
    <t>009/Pm-e/Pan.HariPangan/BEM.HMTP.FPTI.IX.2025</t>
  </si>
  <si>
    <t>Permohonan Bantuan Dana Hari Pangan Sedunia "Bhumi Saji"</t>
  </si>
  <si>
    <t>Hima Manajemen Pemasaran Pariwisata</t>
  </si>
  <si>
    <t>179/SPM/B/HIMA.MPP/IX/2025</t>
  </si>
  <si>
    <t>B/347/UN31.LPPM2/DL.11/2025</t>
  </si>
  <si>
    <t>Undangan Technical Meeting GALERI PTJJ dan UIGM National Meeting Tahun 2025</t>
  </si>
  <si>
    <t>Kementerian Pendidikan Tinggi, Sains, dan Teknologi Universitas Terbuka</t>
  </si>
  <si>
    <t>19 September 2025 13.47</t>
  </si>
  <si>
    <t>Permohonan Bantuan Dana Rumah Ceria</t>
  </si>
  <si>
    <t>Majalah Penghargaan Indonesia</t>
  </si>
  <si>
    <t>001/WAA/IPA/2025</t>
  </si>
  <si>
    <t>Undangan Resmi Penghargaan. Invitation "Inspiring Professional Award 2025</t>
  </si>
  <si>
    <t>19 September 2025 14.03</t>
  </si>
  <si>
    <t>Direktorat Jenderal Pendidikan Tinggi Kementerian Pendidikan Tinggi, Sains, dan Teknologi</t>
  </si>
  <si>
    <t>3164/B4/PR.06.00/2025</t>
  </si>
  <si>
    <t>Surat Pemberitahuan Penyelesaian Laporan Kontrak ke-2</t>
  </si>
  <si>
    <t>19 September 2025 14.10</t>
  </si>
  <si>
    <t>Penawaran Program Pelatihan ITS Executive Education September 2025</t>
  </si>
  <si>
    <t>3151/IT2.IX.8/B/TU.00.09/IX/2025</t>
  </si>
  <si>
    <t>Kementerian Pendidikan, Kebudayaan, Riset, dan Teknologi Institut Teknologi Sepuluh Nopember Sekolah Interdisiplin Manajemen dan Teknologi</t>
  </si>
  <si>
    <t>19 September 2025 14.56</t>
  </si>
  <si>
    <t>SPJ/A/004/IX/2025</t>
  </si>
  <si>
    <t>Pengajuan Permohonan Pemasangan Spanduk di Lingkungan UPI</t>
  </si>
  <si>
    <t>Rahmawati</t>
  </si>
  <si>
    <t>Lamaran Kerja Dosen FPBS</t>
  </si>
  <si>
    <t>19 September 2025 15.16</t>
  </si>
  <si>
    <t>22 September 2025</t>
  </si>
  <si>
    <t>Yayasan Pengembangan Potensi Sumber Daya Pertahanan Lembaga Perguruan Taman Taruna Nusantara</t>
  </si>
  <si>
    <t>B/445/IX/2025</t>
  </si>
  <si>
    <t>Pemberitahuan Seleksi Guru P3 SMA TN TA 2025/2026</t>
  </si>
  <si>
    <t>22 September 2025 08.08</t>
  </si>
  <si>
    <t xml:space="preserve">Panitia IMAGE Run </t>
  </si>
  <si>
    <t>349/SPD/B/D4/IMRUN_IMAGEUPI/IX/2025</t>
  </si>
  <si>
    <t>Permohonan Bantuan Dana IMAGE Run 2025</t>
  </si>
  <si>
    <t>Majelis Ta'lim Saung Hidayah</t>
  </si>
  <si>
    <t>005/GSM/MSH/PPD/V/2025</t>
  </si>
  <si>
    <t>Proposal Permohonan Dana Maulid Akbar Nabi Muhammad SAW</t>
  </si>
  <si>
    <t>22 September 2025 08.37</t>
  </si>
  <si>
    <t>22 September 2025 09.17</t>
  </si>
  <si>
    <t>Himpunan Mahasiswa Departemen Sastra Inggris Universitas Negeri Malang</t>
  </si>
  <si>
    <t>2.7.150/UN 32.2.6.4.2/LL/2025</t>
  </si>
  <si>
    <t>Undangan Kompetisi Debat</t>
  </si>
  <si>
    <t>22 September 2025 09.28</t>
  </si>
  <si>
    <t>International K-Bridge Network (IKN)</t>
  </si>
  <si>
    <t xml:space="preserve">Cooperation Request for Hosting the 2025 UPI Study Abroad Information Session and MOU Ceremony </t>
  </si>
  <si>
    <t>22 September 2025 09.38</t>
  </si>
  <si>
    <t>Kepala KPP Madya Bandung</t>
  </si>
  <si>
    <t>S-1081/KPP.0911/2025</t>
  </si>
  <si>
    <t>Panggilan dalam Rangka Pertemuan Sehubungan dengan Pemeriksaan</t>
  </si>
  <si>
    <t>368/BWI/A/IX/2025</t>
  </si>
  <si>
    <t>Undangan Seminar Nasional Pengelola Dana Abadi Perguruan Tinggi. 30 September 2025</t>
  </si>
  <si>
    <t>003/B-SPD/KLN/BEM.REMA.UPI.UN40/IX/2025</t>
  </si>
  <si>
    <t>Permohonan Bantuan Dana EDUCONNECT UPI</t>
  </si>
  <si>
    <t>22 September 2025 10.15</t>
  </si>
  <si>
    <t>Embassy of the Republic of Uzbekistan</t>
  </si>
  <si>
    <t> the invitation to the Reception on the Occasion of the 34th Anniversary of the Independence Day of the Republic of Uzbekistan, to be held on Tuesday, 30 September 2025, at the Four Seasons Hotel Jakarta</t>
  </si>
  <si>
    <t>22 September 2025 13.07</t>
  </si>
  <si>
    <t>Forum Satuan Pengawasan Intern Perguruan Tinggi Negeri Seluruh Indonesia</t>
  </si>
  <si>
    <t>006/PP-FSPI_PTN/IX/2025</t>
  </si>
  <si>
    <t>Undangan Peserta Munas. 24-28 September 2025</t>
  </si>
  <si>
    <t>22 September 2025 14.04</t>
  </si>
  <si>
    <t>23 September 2025</t>
  </si>
  <si>
    <t>Correction to the invitation we previously sent. The reception will take place at 19.00 (not 17:00 as stated)</t>
  </si>
  <si>
    <t>23 September 2025 08.11</t>
  </si>
  <si>
    <t>B/349/UN31.LPPM2/DL.11/2025</t>
  </si>
  <si>
    <t>Undangan Dekorasi Booth dan Gladi Bersih GALERI PTJJ dan UIGM National Meeting Tahun 2025</t>
  </si>
  <si>
    <t>23 September 2025 08.17</t>
  </si>
  <si>
    <t>Lembaga Pengembangan Manajemen Akuntansi Pemerintah</t>
  </si>
  <si>
    <t>149/LPMAP/IX/2025</t>
  </si>
  <si>
    <t>Undangan dan Penawaran Bimtek/Diklat Tahun 2025/2026</t>
  </si>
  <si>
    <t>23 September 2025 09.59</t>
  </si>
  <si>
    <t xml:space="preserve">Dewan Perwakilan Rakyat Daerah Kota Bandung </t>
  </si>
  <si>
    <t>Undangan Rapat Paripurna Hari Jadi Kota Bandung Ke-215. Kamis, 25 September 2025</t>
  </si>
  <si>
    <t>262/B-SPm/Pan.AECS.2025/BE.ESA.C.034/VIII/2025</t>
  </si>
  <si>
    <t>Permohonan Bantuan Dana Annual English Contests and Seminar (AECS) 2025</t>
  </si>
  <si>
    <t>Hima Bahasa Inggris FPBS UPI</t>
  </si>
  <si>
    <t>017/B-SPt/KPO/BEM.REMA.UPI.UN40/IX/2025</t>
  </si>
  <si>
    <t>Pengantar Reimbursement Bnb x BEM REMA UPI 2025</t>
  </si>
  <si>
    <t>Kementerian Pendidikan Tinggi, Sains dan Teknologi Universitas Lambung Mangkurat</t>
  </si>
  <si>
    <t xml:space="preserve">5433/UN8/KM.01.02/2025 </t>
  </si>
  <si>
    <t>Undangan Pelaksanaan MTQMN XVIII Tahun 2025</t>
  </si>
  <si>
    <t>23 September 2025 14.37</t>
  </si>
  <si>
    <t>242/B/SPD/Pan.MOKAKU/VIII/2025</t>
  </si>
  <si>
    <t xml:space="preserve">Permohonan Bantuan Dana ODM </t>
  </si>
  <si>
    <t>Lembaga Dakwah Kampus UKM Dakwah Mahasiswa</t>
  </si>
  <si>
    <t>003/Pm-e/UIF/LDKUKDMUPI/VIII/2025</t>
  </si>
  <si>
    <t>Permohonan Bantuan Dana Islamic Festival 2025</t>
  </si>
  <si>
    <t>3261/B4/DT.04.00/2025</t>
  </si>
  <si>
    <t>Permintaan dan Konfirmasi Data Konstruksi Dalam Pengerjaan (KDP) PTN Lingkup Kemdiktisaintek</t>
  </si>
  <si>
    <t>24 September 2025</t>
  </si>
  <si>
    <t>92/B-Spmh/BPM.ESA/C.034/IX/2025</t>
  </si>
  <si>
    <t>Permohonan Bantuan Dana Rapat Dengar Pendapat Umum II</t>
  </si>
  <si>
    <t>Lembaga Sertifikasi Profesi Pasar Modal LSP-PM</t>
  </si>
  <si>
    <t>SPeng-114/LSP-PM/IX/2025</t>
  </si>
  <si>
    <t>Pengantar Proposal Kerja Sama</t>
  </si>
  <si>
    <t>23 September 2025 15.46</t>
  </si>
  <si>
    <t>24 September 2025 08.24</t>
  </si>
  <si>
    <t>Human Indonesia Manajemen</t>
  </si>
  <si>
    <t>0267.014/BIMTEK/HIM/IX/2025</t>
  </si>
  <si>
    <t>Penawaran BimtekGood Laboratory Practies (GLP)</t>
  </si>
  <si>
    <t>CGC University Mohali India</t>
  </si>
  <si>
    <t>Expression of Interest for Academic Collaboration from CGC University Mohali, India.</t>
  </si>
  <si>
    <t>Southeast Asian Ministers Of Education Organization (SEAMEO)</t>
  </si>
  <si>
    <t>453/II.B/2025</t>
  </si>
  <si>
    <t>Undangan dan Informasi AISOFOLL Ke-16. Kamis 2 Oktober 2025</t>
  </si>
  <si>
    <t>24 September 2025 08.54</t>
  </si>
  <si>
    <t>Universiti Malaya</t>
  </si>
  <si>
    <t>Higher Education Philanthropy Symposium Universiti Malaya. 6 Oktober 2025</t>
  </si>
  <si>
    <t>24 September 2025 09.11</t>
  </si>
  <si>
    <t>400/0688/Setda</t>
  </si>
  <si>
    <t xml:space="preserve">Permintaan Data </t>
  </si>
  <si>
    <t>24 September 2025 09.20</t>
  </si>
  <si>
    <t>103/U/PAN_ESAI/F/HMPE/IX/2025</t>
  </si>
  <si>
    <t>Undangan Acara Econimic Sharing About Islam (ESAI) 2025</t>
  </si>
  <si>
    <t>134/U/PAN_ESAI/F/HMPE/IX/2025</t>
  </si>
  <si>
    <t>Permohonan Memberikan Sambutan Acara Econimic Sharing About Islam (ESAI) 2025</t>
  </si>
  <si>
    <t>102/U/PAN_ESAI/F/HMPE/IX/2025</t>
  </si>
  <si>
    <t>Badan Pemeriksa Keuangan Perwakilan Provinsi Jawa Barat</t>
  </si>
  <si>
    <t>09/Pend/P-BMD/Koban/09/2025</t>
  </si>
  <si>
    <t>Konfirmasi Pemanfaatan Tanah Pemerintah Kota Bandung</t>
  </si>
  <si>
    <t>PT. Triven Pro Kreasindo</t>
  </si>
  <si>
    <t>104.273/TPK/IX/2025</t>
  </si>
  <si>
    <t>Penawaran Partisipasi Educonesia Expo 2025</t>
  </si>
  <si>
    <t>B/003/KC/IX/2025</t>
  </si>
  <si>
    <t>Permohonan Bantuan Dana Delegasi Ksatria Cendekian VII Tahun 2025</t>
  </si>
  <si>
    <t>Future Skills Indonesia</t>
  </si>
  <si>
    <t>Pemberitahuan Mahasiswa yang Berhasil Diterima dalam Program Perkuliahan Future Skills Batcjh 12 yang Diselenggarakan Pijar Foundation</t>
  </si>
  <si>
    <t>24 September 2025 03.18</t>
  </si>
  <si>
    <t>175/P/PAN_NARATIF/I/DPMHMPE/IX/2025</t>
  </si>
  <si>
    <t>Permohonan Tanda Tangan Sertifikat Seminar Legislatif (NARATIF)</t>
  </si>
  <si>
    <t>Hima Bahasa dan Sastra (FPBS)</t>
  </si>
  <si>
    <t>10/PPTS/Pan.GBSI/Hima Sastrasia/IX/2025</t>
  </si>
  <si>
    <t>Surat Pengadaan Permohonan Tanda Tangan Sertifikat Gebyar Bahasa dan Sastra Indonesia (GBSI)</t>
  </si>
  <si>
    <t>2272/A.A2/HK.02/2025</t>
  </si>
  <si>
    <t>Undangan Konsultasi Publik Peraturan Menteri Pendidikan Tinggi, Sains dan Teknologi  
tentang Pinjaman PTNBH. Kamis 25 September 2025</t>
  </si>
  <si>
    <t>24 September 2025 13.50</t>
  </si>
  <si>
    <t>Kementerian Pendidikan Tinggi, Sains dan Teknologi Lembaga Layanan Pendidikan Tinggi Wilayah IV</t>
  </si>
  <si>
    <t>0868/LL4/AL.04/2025</t>
  </si>
  <si>
    <t>Undangan FGD dan Kunjungan Uji Alat Hasil Inovasi untuk Pengolahan
Sampah dan Limbah. Kamis 25 September 2025</t>
  </si>
  <si>
    <t>Pusat Riset dan Inovasi Daerah (PRID) Bappeda Provinsi DKI Jakarta</t>
  </si>
  <si>
    <t>Undangan Sosialisasi Pelaksanaan Rector Summit sebagai Rangkaian JID 2025. Kamis 25 Spetember 2025</t>
  </si>
  <si>
    <t>24 September 2025 15.06</t>
  </si>
  <si>
    <t xml:space="preserve">Telkom Indonesia </t>
  </si>
  <si>
    <t>Undangan National AI Talenta Development Roadshow: Empowering Innovation</t>
  </si>
  <si>
    <t>24 September 2025 15.16</t>
  </si>
  <si>
    <t>25 September 2025</t>
  </si>
  <si>
    <t>Panitia Ta'lim On Biologi Hima Biologi Formica</t>
  </si>
  <si>
    <t>001/B/SPH/Pan/HMBF.FPMIPA.UPI/IX/2025</t>
  </si>
  <si>
    <t>Permohonan Bantuan Dana Ta'lim on Biologi</t>
  </si>
  <si>
    <t>Pemerintah Kabupaten Luwu Timur Sekretariat Daerah</t>
  </si>
  <si>
    <t>Universitas Pahlawan Tuanku Tambusai</t>
  </si>
  <si>
    <t>064/UM-LK/UPTT/IX/2025</t>
  </si>
  <si>
    <t>Permohonan Pembuatan Video Ucapan Selamat</t>
  </si>
  <si>
    <t>Muhamad Resa Permata</t>
  </si>
  <si>
    <t xml:space="preserve">Lamaran Kerja </t>
  </si>
  <si>
    <t>UKM Persatuan Catur Mahasiswa (Percama)</t>
  </si>
  <si>
    <t>041/SPM/PERCAMAUPI/IX/2025</t>
  </si>
  <si>
    <t>Permohonan Bantuan Dana Turnamen Catur Raja Brawijaya XIII 2025</t>
  </si>
  <si>
    <t>048/SPmh/UKM.KOMOETITIF.UN40/IX.2025</t>
  </si>
  <si>
    <t>Permohonan Peminjaman Bus dan Truk Universitas Pendidikan Indonesia</t>
  </si>
  <si>
    <t>047/SPmh/UKM.KOMPETITIF.UN40/IX/2025</t>
  </si>
  <si>
    <t>Permohonan Biaya BBM Bus dan Truk Universitas Pendidikan Indonesia</t>
  </si>
  <si>
    <t>046/SPmh/UKM.KOMPETITIF.UN40/IX/2025</t>
  </si>
  <si>
    <t>Permohonan Bantuan Dana ONIKU CUP RACE ROUND- 2 2025</t>
  </si>
  <si>
    <t>022/B/SUN/KBM-UPI/IX/2025</t>
  </si>
  <si>
    <t>UNDANGAN Milangka KABUMI UPI ke-40. Sabtu 4 Oktober 2025</t>
  </si>
  <si>
    <t>10/Pend/P-BMD/Koban/09/2025</t>
  </si>
  <si>
    <t>Yayasan Kreasi Edulab Indonesia Sekolah Menengah Pertama Edu Global</t>
  </si>
  <si>
    <t>03.553/YKEI/421/SMP-EGS/SPm/IX/2025</t>
  </si>
  <si>
    <t>Permohonan Izin Kerja Sama SMP Edu Global TA 2025/2026</t>
  </si>
  <si>
    <t>Prihasti Chaerunissa Direktorat Sekolah Menengah Atas, Kementerian Pendidikan Dasar dan Menengah</t>
  </si>
  <si>
    <t>Permohonan Menjalin Kerja Sama</t>
  </si>
  <si>
    <t>26 September 2025</t>
  </si>
  <si>
    <t>Eugenia B. Limmuel, S.T., M.T.</t>
  </si>
  <si>
    <t>Job application the Lecturer of Electrical Engineering and/or Lecturer of Mechanical Engineering Education position at Universitas Pendidikan Indonesia.</t>
  </si>
  <si>
    <t>26 September 2025 08.28</t>
  </si>
  <si>
    <t>25 September 2025 15.08</t>
  </si>
  <si>
    <t>Kementerian Pendidikan Tinggi, Sains dan Teknologi Pusat Data dan Teknologi Informasi</t>
  </si>
  <si>
    <t>0813/F1/TI.03.00/2025</t>
  </si>
  <si>
    <t>Undangan Sosialisasi Evaluasi Belanja PraDIPA Tahun Anggaran 2026, Layanan PSE dan Pelaksanaan Clearance di Lingkungan Kemdiktisaintek. Selasa 30 September 2025</t>
  </si>
  <si>
    <t>0815/F1/TI.03.00/2025</t>
  </si>
  <si>
    <t>Undangan Bimbingan Teknis Sistem Informasi Pelaksanaan Clearance TIK dan PSE Instansi Pemerintahan. Rabu 1 Oktober 2025</t>
  </si>
  <si>
    <t>26 September 2025 13.24</t>
  </si>
  <si>
    <t>Tim Publikasi Memeriahkan Hari Jadi Ke-24 Tasikmalaya Tahun 2025</t>
  </si>
  <si>
    <t>072/TP-HJKT/VIII/2025</t>
  </si>
  <si>
    <t>Partisipasi Memeriahkan Hari Jadi Ke-24 Kota Tasikmalaya</t>
  </si>
  <si>
    <t>002/SPm/DIKLANJUT XL/KSR PMI Unit UPI/IX/2025</t>
  </si>
  <si>
    <t>Permohonan Bantuan Dana Pendidikan dan Pelatihan Lanjutan (DIKLANJUT) 2025</t>
  </si>
  <si>
    <t>Markas Besar TNI Angkatan Udara Sekolah Sfat Dan Komando</t>
  </si>
  <si>
    <t>B/975-12/23/01/Seskoau</t>
  </si>
  <si>
    <t>Audiensi Serah Terima Naskah PKS. 29 September 2025</t>
  </si>
  <si>
    <t>025/B/SUN/KBM-UPI/IX/2025</t>
  </si>
  <si>
    <t>Kementerian Pendidikan Tinggi, Sains dan Teknologi Inspektorat Jenderal</t>
  </si>
  <si>
    <t>0781/E/WS.01.05/2025</t>
  </si>
  <si>
    <t>Evaluasi Kinerja Satuan Tugas Pencegahan dan Penanganan Kekerasan di Lingkungan Perguruan Tinggi</t>
  </si>
  <si>
    <t>26 September 2025 15.12</t>
  </si>
  <si>
    <t>29 September 2025</t>
  </si>
  <si>
    <t>2128/UND/DEP-III/PB.03.00/9/2025</t>
  </si>
  <si>
    <t>Undangan Rapat Beasiswa Dosen</t>
  </si>
  <si>
    <t>Rektor , WR PPM, WR KAB. Dir Keuangan</t>
  </si>
  <si>
    <t>Deputi Bidang Koordinasi
Peningkatan Kualitas Pendidikan Menko Bidang PMK RI</t>
  </si>
  <si>
    <t>29 September 2025 09.16</t>
  </si>
  <si>
    <t>068/B-SPm/Pan.PPBS/PPBS.UPI/IX/2025</t>
  </si>
  <si>
    <t>Pemohonan Audiensi kegiatan Pemilihan Duta Kampus UPI - Putra Putri Bumi Siliwangi Tahun 2025</t>
  </si>
  <si>
    <t>5608/UN61.0/KP.05.01/2025</t>
  </si>
  <si>
    <t>Rektor,
Ketua LPMPP selaku Ketua Pemilihan Dekan Fakultas Teknik Periode 2023-2027</t>
  </si>
  <si>
    <t>Perpanjangan Seleksi Terbuka Dekan Fakultas Teknik di lingkungan
Universitas Pembangunan Nasional “Veteran” Jakarta</t>
  </si>
  <si>
    <t>Kementerian Perencanaan Pembangunan Nasional /Badan Perencanaan Pembangunan Nasional Republik Indonesia</t>
  </si>
  <si>
    <t xml:space="preserve">B-1402/D.07/PP.06.02/09/2025 </t>
  </si>
  <si>
    <t>Undangan Kick-off Indonesia’s SDGs Action Awards (SAA) 2025. tanggal 30 September 2025 (daring)</t>
  </si>
  <si>
    <t>29 September 2025 14.22</t>
  </si>
  <si>
    <t>Penilaian &amp; Rekomendasi Strategis Guna Optimasi Sistem Informasi Akademik
Perguruan Tinggi</t>
  </si>
  <si>
    <t>Mataer Digital Integrated Academic System</t>
  </si>
  <si>
    <t xml:space="preserve">01.724/Pranata/LAPIN/IX/2025 </t>
  </si>
  <si>
    <t>Webinar Nasional Pranata Laboratorium Pendidikan</t>
  </si>
  <si>
    <t>Lembaga Pengembangan Informasi Nasional</t>
  </si>
  <si>
    <t>Mangle Majalah Budaya Sunda</t>
  </si>
  <si>
    <t>9/3/PBS.U.Mangle-IX/2025</t>
  </si>
  <si>
    <t>Permohonan Langganan Mangle Bulan Oktober - Nopember 2025</t>
  </si>
  <si>
    <t>Panitia Show UP! 9.0 Hallyu UP! Edutainment</t>
  </si>
  <si>
    <t>B.016/SPm/PSU/HUP/VIII/2025</t>
  </si>
  <si>
    <t>Pengajuan Permohonan Dana Show UP! 9.0 Hallyu UP! Edutainment 2025</t>
  </si>
  <si>
    <t>Hima Muslim Pascasarjana UPI (HIMMPAS UPI)</t>
  </si>
  <si>
    <t>036/A/Pan-ICOIK/HIMMPAS/UPI/IX/2025</t>
  </si>
  <si>
    <t>27 September 2025</t>
  </si>
  <si>
    <t>Permohonan Audiensi dan Diskusi kegiatan International Conference on the Islamization of Knowledge (ICoIK)</t>
  </si>
  <si>
    <t>BEM Hima Pendidikan Geografi</t>
  </si>
  <si>
    <t>026/SPm/E/GIF/BEMHMPGEO/IX/2025</t>
  </si>
  <si>
    <t>Permohonan Bantuan Dana kegiatan Geography Islamic Fair (GIF)</t>
  </si>
  <si>
    <t>30 September 2025</t>
  </si>
  <si>
    <t>Unit Bola Basket Bumi Siliwangi UPI</t>
  </si>
  <si>
    <t>004/SPm/UBBBS/IX/2025</t>
  </si>
  <si>
    <t>Permohonan Bantuan Dana Kegiatan Liga Mahasiswa Region Bandung</t>
  </si>
  <si>
    <t>BEM REMA UPI</t>
  </si>
  <si>
    <t>010/B-SPm/KLN/BEM.Rema.UPI/IX/2025</t>
  </si>
  <si>
    <t>Permohonan Kompensasi penggunaan gedung Auditorium Lt.3 Gd. DPPM kegiatan EDUCONNECT UPI</t>
  </si>
  <si>
    <t>Jakarta Japanese School</t>
  </si>
  <si>
    <t>Pemohonan Studi Banding ke UPI Khususnya Fakultas Pendidikan Olahraga dan Kesehatan</t>
  </si>
  <si>
    <t>BEM HIMA Matematika 'Identika' UPI</t>
  </si>
  <si>
    <t>0010/B/SPM/PAN-ASIMTOT/BEM-HIMATIKA/VII/2025</t>
  </si>
  <si>
    <t>Permohonan Bantuan Dana Kegiatan ASIMTOT (Art and Sport in Mathematics Tournament)</t>
  </si>
  <si>
    <t>Troole Merchandise</t>
  </si>
  <si>
    <t>Penawaran Produk</t>
  </si>
  <si>
    <t>007/SP/TR/IX/2025</t>
  </si>
  <si>
    <t>Kepala Dinas Pemberdayaan Perempuan dan Perlindungan Anak Pemkot Bandung</t>
  </si>
  <si>
    <t>B/PA1758-DP3A/IX/2025</t>
  </si>
  <si>
    <t>Undangan Rapat Evaluasi Pelaksanaan Program Terpadu Peningakatan Peranan Wanita Menuju Keluarga Sehat dan Sejahtera (P2WKSS) Tahun 2025, tanggal 30 September 2025</t>
  </si>
  <si>
    <t>PLN UIT Jawa Bagian Tengah UPT Purwokerto</t>
  </si>
  <si>
    <t>0825/STH.01.01/F03080000/2025</t>
  </si>
  <si>
    <t>Pemberitahuan dan Undangan Partisipasi Event WATTNEXT by PLN Mobile</t>
  </si>
  <si>
    <t>75/SPH-K/BEM.Hima.Pensatrada/b/IX/2025</t>
  </si>
  <si>
    <t>Pemohonan Bantuan Dana kegiatan Temu Budaya Nusantara XXXI Ikatan Mahasiswa Bahasa dan Sastra Daerah se-Indonesia (Imbasadi) Tahun 2025</t>
  </si>
  <si>
    <t>Undangan Kegiatan Rapat Koordinasi Sinkronisasi dan Harmonisasi Layanan Arsip Statis</t>
  </si>
  <si>
    <t xml:space="preserve">B/KN.03.00/1730/2025 </t>
  </si>
  <si>
    <t>Arsip Nasional Republik Indonesia</t>
  </si>
  <si>
    <t>Proposal dan Penawaran Kegiatan Pameran dalam kegiatan
Bandung Campus Update 2026 – Pameran Perguruan Tinggi dan Lembaga
Pendidikan dan Pelatihan Nasional 2026</t>
  </si>
  <si>
    <t>Penyelenggaraan Agenda Promosi
Pekan Pendidikan Tinggi Jakarta Ke 21 – Jakarta Campus Update 2026
27 – 29 Januari 2026, Balai Kartini, Jakarta</t>
  </si>
  <si>
    <t>0174/PPTJ21/VIII/2025</t>
  </si>
  <si>
    <t>Pekan Pendidikan Tinggi Jakarta Ke 21</t>
  </si>
  <si>
    <t>kegiatan talkshow sebagai Kick off program InovaTech Recognition 2025</t>
  </si>
  <si>
    <t>Inovatech Recognition 2025</t>
  </si>
  <si>
    <t>UM.NC/UMGIVING/377/58/ID</t>
  </si>
  <si>
    <t>Jemputan Ke Simposium UM Giving - Reenvisioning Philantropic. 6 Oktober 2025</t>
  </si>
  <si>
    <t>1 Oktober 2025 08.49</t>
  </si>
  <si>
    <t>UPSI/PEND/ASHELF/649 (4)</t>
  </si>
  <si>
    <t>Invitation To Participate In The ASEAN Higher Education Leadership Forum (ASHELF) 2025</t>
  </si>
  <si>
    <t>1 Oktober 2025 10.31</t>
  </si>
  <si>
    <t>Yesi Aditia Kusuma, S.Pd.</t>
  </si>
  <si>
    <t>Lamaran Kerja di FPSD UPI</t>
  </si>
  <si>
    <t xml:space="preserve">Bank Indonesia </t>
  </si>
  <si>
    <t>27/597/Deks/Srt/B</t>
  </si>
  <si>
    <t>Undangan Menghadiri Pembukaan dan Rangkaian Kegiatan Indonesi Sharia Economic Festival (ISEF) ke-12 Tahun 2025. Rabu, 8 Oktober 2025</t>
  </si>
  <si>
    <t>UKM Futsal UPI</t>
  </si>
  <si>
    <t>001/SPM/UKM FU//2025</t>
  </si>
  <si>
    <t>Permohonan Bantuan Dana Training Camp Futsal UPI Putra 2025</t>
  </si>
  <si>
    <t>Sekolah Klasikal Terang Nusantara</t>
  </si>
  <si>
    <t>03.010/SETARA/X/2025</t>
  </si>
  <si>
    <t>Permohonan Sponsorship</t>
  </si>
  <si>
    <t>1 Oktober 2025 14.50</t>
  </si>
  <si>
    <t>Disaster And Climate Tech Hub</t>
  </si>
  <si>
    <t>180/GWA/DCTH/G9/IX/2025</t>
  </si>
  <si>
    <t>Penawaran Kerjasama Bootcamp Integrasi Manajemen Risiko dan ESG 4.0: Perencanaan dan Implementasi Proyek</t>
  </si>
  <si>
    <t>21 September 2025</t>
  </si>
  <si>
    <t>International Bandung Choral Society</t>
  </si>
  <si>
    <t>36/IX/BCS/IBCF/2025</t>
  </si>
  <si>
    <t>Permohonan Kesediaan Menghadiri Opening Ceremony International Bandung Choral Festival 2025. 9 Oktober 2025</t>
  </si>
  <si>
    <t>2 Oktober 2025 08.56</t>
  </si>
  <si>
    <t>05/B/SPm/OH/MC/UN.40/IX/2025</t>
  </si>
  <si>
    <t>Permohonan Bantuan Dana Open House UKM Mahacita UPI 2025</t>
  </si>
  <si>
    <t>Adrem Projects Secretariat</t>
  </si>
  <si>
    <t>Invitation to Participate 14th Human Rights Education Programme (HREP 2025) on November 8, 2025 at Savoy Hotel Manila,</t>
  </si>
  <si>
    <t>2 Oktober 2025 10.23</t>
  </si>
  <si>
    <t>124/P/PAN_ARTEMIS/H/HMPE/VII/2025</t>
  </si>
  <si>
    <t>Permohonan Bantuan Dana ARTEMIS (Art and Economics Achivement)</t>
  </si>
  <si>
    <t>Tim Publikasi Memeriahkan Hari Jadi ke-125 Kota Bandung Tahun 2025</t>
  </si>
  <si>
    <t>072/TP-HJKB/VIII/2025</t>
  </si>
  <si>
    <t>1483/ITC-ILC/IX/2025</t>
  </si>
  <si>
    <t>Surat Undangan Scaa ITC Leadership Conclave 2025</t>
  </si>
  <si>
    <t>Persekutuan Mahasiswa Kristen (PMK UPI)</t>
  </si>
  <si>
    <t>002/B-SPD/PAN-PMB-PMK-UPI/02/X/2025</t>
  </si>
  <si>
    <t>Permohonan Bantuan Dana  PMB PMK UPI</t>
  </si>
  <si>
    <t>Universitas Diponegoro</t>
  </si>
  <si>
    <t>32/UN7.A/TU/X/2025</t>
  </si>
  <si>
    <t>Permohonan Ucapan Dies Natalis Ke-68 Universitas Diponegoro</t>
  </si>
  <si>
    <t>2 Oktober 2025 14.17</t>
  </si>
  <si>
    <t>191/IDINO3-HOF/OCT/2025</t>
  </si>
  <si>
    <t>Surat Permohonan Audiensi. Selasa 7 Oktober 2025</t>
  </si>
  <si>
    <t>Inovasi untuk Anak Sekolah Indonesia Kemitraan Australia Indonesia (INOVASI)</t>
  </si>
  <si>
    <t>3 Oktober 2025 08.25</t>
  </si>
  <si>
    <t>Toshkent Davlat Iqtisodiyot Universiteti</t>
  </si>
  <si>
    <t>45-452-sonli 29 2025-yil</t>
  </si>
  <si>
    <t>Letter Of Invitation. 22-28 Oktober 2025</t>
  </si>
  <si>
    <t xml:space="preserve">Rektor </t>
  </si>
  <si>
    <t>International British Theatre School</t>
  </si>
  <si>
    <t>Holiday Camps at Bandung Institute Pendidikan Indonesia</t>
  </si>
  <si>
    <t>Kementerian Pendidikan Dasar dan Menengah Balai Pengembangan Talenta Indonesia</t>
  </si>
  <si>
    <t>0947/J7.1/KS.01.00/2025</t>
  </si>
  <si>
    <t>Undangan Penyusunan Peta Bisnis Aplikasi Ajang Talenta dan Analisis dan Visualisasi Data Pendaftar Ajang Talenta BPTI 2025. 2 s.d. 5 Oktober 2025</t>
  </si>
  <si>
    <t>3 Oktober 2025 10.17</t>
  </si>
  <si>
    <t>Asep Mochamad Khofid</t>
  </si>
  <si>
    <t>Jogjakartour.com</t>
  </si>
  <si>
    <t>042/JG/X/2025</t>
  </si>
  <si>
    <t>Penawaran Paket Wisata</t>
  </si>
  <si>
    <t>3 Oktober 2025 14.10</t>
  </si>
  <si>
    <t>Permohonan Keringanan Pembayaran Biaya Kuliah a.n Naila Aulia Rabani</t>
  </si>
  <si>
    <t>Lembaga Penelitian dan Pengkajian Intelktual Mahasiswa (LEPPIM)</t>
  </si>
  <si>
    <t>043/C-SPm/Pan.PKIV1-UKM.LEPPIM.UPI/X/2025</t>
  </si>
  <si>
    <t>Permohonan Keringaan Biaya Auditorium DPPM dan Auditorium JICA</t>
  </si>
  <si>
    <t>Permohonan Bertemu Membahas Lisensi Adobe. 7 Oktober 2025</t>
  </si>
  <si>
    <t>Regional License Advisory Consultan. Anggi Fiona Nasution</t>
  </si>
  <si>
    <t>3 Oktober 2025 15.22</t>
  </si>
  <si>
    <t>6 Oktober 2025</t>
  </si>
  <si>
    <t xml:space="preserve">Universitas Airlangga </t>
  </si>
  <si>
    <t>7800/B/UN3/HM.00.03/2025</t>
  </si>
  <si>
    <t xml:space="preserve">Undangan Rangkaian Kegiatan UI GreenMetric "The National The 5th National Student Leaders on Sustainability Meeting. 14-16 Oktober 2025 </t>
  </si>
  <si>
    <t>6 Oktober 2025 07.52</t>
  </si>
  <si>
    <t>Universitas Islam Negeri Sunan Gunung Djati Bandung</t>
  </si>
  <si>
    <t>B-1484/Un.05/III.9/PP.00.9/9/2025</t>
  </si>
  <si>
    <t>Offer to Become a Participant. ASEAN SUNAN GUNUNG DJATI STUDENT CAMP (ASSC) 2025</t>
  </si>
  <si>
    <t>6 Oktober 2025 07.59</t>
  </si>
  <si>
    <t>Universitas Udayana</t>
  </si>
  <si>
    <t>89/B/TON/X/2025</t>
  </si>
  <si>
    <t xml:space="preserve">Undangan Mengikuti Lomba Orok Festival Sastra Nasional 2025. </t>
  </si>
  <si>
    <t>6 Oktober 2025 08.13</t>
  </si>
  <si>
    <t>PT Gaido Group</t>
  </si>
  <si>
    <t>011/G-CONNECTED/IX/2025</t>
  </si>
  <si>
    <t>Undangan Lomba Desain Maskot Gaido Connected</t>
  </si>
  <si>
    <t>Prof. Mohammad Amjad Kamal</t>
  </si>
  <si>
    <t>5 Oktober 2025</t>
  </si>
  <si>
    <t>Job Application</t>
  </si>
  <si>
    <t>6 Oktober 2025 08.24</t>
  </si>
  <si>
    <t>8201/B/UN3/TU.01.01/2025</t>
  </si>
  <si>
    <t>Undangan Rapat Rektor PTN-BH. 24-25 Oktober 2025</t>
  </si>
  <si>
    <t>6 Oktober 2025 10.50</t>
  </si>
  <si>
    <t>Universitas Palangka Raya</t>
  </si>
  <si>
    <t xml:space="preserve">8057/UN24/HM/2025 </t>
  </si>
  <si>
    <t>Permohonan Ucapan Dies Natalis ke – 62 Universitas Palangka Raya</t>
  </si>
  <si>
    <t>6 Oktober 2025 11.00</t>
  </si>
  <si>
    <t>BEM Hima Program Studi PGSD</t>
  </si>
  <si>
    <t>06/B-Sud/Pan.SEMINAR.PENDIDIKAN.NASIONAL/BE.HIMAPRO.PGSD.FIP.UPI/VII/2025</t>
  </si>
  <si>
    <t>Undangan Seminar Pendidikan Nasional. 25 November 2025</t>
  </si>
  <si>
    <t xml:space="preserve">Universitas Padang </t>
  </si>
  <si>
    <t xml:space="preserve">1351/UN35/TU.02.02/2025 </t>
  </si>
  <si>
    <t>Undangan Konvensi dan Seminar Internasional 2025 in Conjuction with International
Conference on Vocational Education Applied Technology (ICOVEAT). 15 Oktober 2025</t>
  </si>
  <si>
    <t>6 Oktober 2025 13.18</t>
  </si>
  <si>
    <t>SMA Negeri 22 Kab. Tanggerang</t>
  </si>
  <si>
    <t>421.7/233/SMAN 22 Kab.Tng/2025</t>
  </si>
  <si>
    <t>Primer Koperasi Ikatan Dokter Indonesia (PRIMKOP IDI)</t>
  </si>
  <si>
    <t>0014/PRIMKOP-IDI/B.2/09/2025</t>
  </si>
  <si>
    <t>Sponsorship Peringatan 75 Tahun Ikatan Dokter Indonesia</t>
  </si>
  <si>
    <t>Undangan Pameran Pendidikan. 30 Oktober 2025</t>
  </si>
  <si>
    <t>Kementerian Hukum Republik Indonesia Kantor Wilayah Jawa Barat</t>
  </si>
  <si>
    <t>W.11-UM.01.01-5280</t>
  </si>
  <si>
    <t>Permohonan Data Narahubung Perguruan Tinggi di Jawa Barat sehubungan dengan Pengelolaan Kekayaan Intelektual</t>
  </si>
  <si>
    <t>6 Oktober 2025 14.00</t>
  </si>
  <si>
    <t>Universitas Brawijaya</t>
  </si>
  <si>
    <t xml:space="preserve">04005/UN10/B/TU/2025 </t>
  </si>
  <si>
    <t>Sosialisasi UB Halal Metric. 07 Oktober 2025</t>
  </si>
  <si>
    <t>6 Oktober 2025 14.22</t>
  </si>
  <si>
    <t>Gebby Febrilia Irwanda, M.Si.</t>
  </si>
  <si>
    <t>Lamaran Kerja Dosen Kimia</t>
  </si>
  <si>
    <t>Hima IKOR</t>
  </si>
  <si>
    <t>213/SU/Pan-IKOR.RUN/HIMA.IKOR/IX/2025</t>
  </si>
  <si>
    <t>Surat Undangan IKOR RUN 5K. 12 Oktober 2025</t>
  </si>
  <si>
    <t>Hima Sains Informasi Geografi</t>
  </si>
  <si>
    <t>026/SPm/PLATO/C/HIMASaIG/X/2025</t>
  </si>
  <si>
    <t>Permohonan Bantuan Dana Kegiatan Pekan Lomba Tulis dan Olimpiade Geospasial (PLATO) 2025 Vol.2</t>
  </si>
  <si>
    <t>Panitia Simfoni Karsa Majelis Permusyawaratan Mahasiswa Republik Mahasiswa</t>
  </si>
  <si>
    <t>003/SPm/Pan.Simfoni/Eks/MPM.Rema.UPI/IX/2025</t>
  </si>
  <si>
    <t>Permohonan Bantuan Dana Simfoni Karsa MPM Rema UPI 2025</t>
  </si>
  <si>
    <t>MTHQ IPT ASEAN</t>
  </si>
  <si>
    <t>INVITATION TO THE AL-QURAN RECITAL AND MEMORISATION EVENT FOR ASEAN HIGHER EDUCATION INSTITUTIONS 2025/2026</t>
  </si>
  <si>
    <t>7 Oktober 2025 13.49</t>
  </si>
  <si>
    <t>Kementerian Pendidikan Dasar Dan Menengah Badan Pengembangan Dan Pembinaan Bahasa</t>
  </si>
  <si>
    <t xml:space="preserve">5419/I1/KP.04.00/2025 </t>
  </si>
  <si>
    <t>0444/D4/KS.08.02/2025</t>
  </si>
  <si>
    <t>Kementerian Pendidikan Tinggi, Sains dan Teknologi Direktorat Jenderal Sains Dan Terknologi</t>
  </si>
  <si>
    <t>7 Oktober 2025 13.55</t>
  </si>
  <si>
    <t>Undangan Kegiatan Penandatanganan Perjanjian Kerja Sama. 28-31 Oktober 2025</t>
  </si>
  <si>
    <t>Undangan Partisipasi Kegiatan “China–Indonesia Education–Industry Collaboration Summit 2025. 15 Oktober 2025</t>
  </si>
  <si>
    <t>Undangan Forum Diskusi Indonesia–Tiongkok. 15 Oktober 2025</t>
  </si>
  <si>
    <t>0447/D4/KS.08.02/2025</t>
  </si>
  <si>
    <t>Trivium Design Group</t>
  </si>
  <si>
    <t>003/SK/TDG/X/2025</t>
  </si>
  <si>
    <t>Permohonan Izin Kegiatan Kunjungan. Jumat 10 Oktober 2025</t>
  </si>
  <si>
    <t>Otoritas Jasa Keuangan (OJK)</t>
  </si>
  <si>
    <t>S-306/KO.12/2025</t>
  </si>
  <si>
    <t>Undangan Kegiatan Student Integrity Campaign (InCamp). Senin 13 Oktober 2025</t>
  </si>
  <si>
    <t>5419/I1/KP.04.00/2025</t>
  </si>
  <si>
    <t>7 Oktober 2025 15.15</t>
  </si>
  <si>
    <t>Kepolisian Negara Republik Indonesia Daerah Jawa Barat Resor Kota Bandung</t>
  </si>
  <si>
    <t>B/1700/X/RES.2.5/2025/Satreskrim</t>
  </si>
  <si>
    <t>Permohonan Untuk Memberikan Keterangan Sebagai Ahli Bidang Informasi dan Trasaksi Electronik</t>
  </si>
  <si>
    <t>8 Oktober 2025 09.27</t>
  </si>
  <si>
    <t>Lautan Solusi Airindo</t>
  </si>
  <si>
    <t>10/SPP_10X/2025</t>
  </si>
  <si>
    <t>Penawaran Harga Water Filtration  Water Purifier Reverse Osmosis</t>
  </si>
  <si>
    <t>Pondok Pesantren Putri Islam Boarding School Muslimah Sejati</t>
  </si>
  <si>
    <t>144/HRJ/PONPES/MS/XII/2025</t>
  </si>
  <si>
    <t>Permohonan Kunjungan Studi Kampus. 28 Januari 2026</t>
  </si>
  <si>
    <t>09/PBD/OC.MPA/Hima Sastrasia/IX/2025</t>
  </si>
  <si>
    <t>Permohonan Bantuan Dana Latihan Dasar Kepemimpinan Mahasiswa (LDKM)</t>
  </si>
  <si>
    <t>Panitia Kegiatan IMAGEPRENEUR</t>
  </si>
  <si>
    <t>385/SPD/B/D5/IMAGEPRENEUR_IMAGEUPI/IX/2025</t>
  </si>
  <si>
    <t>Permohonan Bantuan Dana IMAGEPRENEUR</t>
  </si>
  <si>
    <t>PT. Dimensi Solusi Jamindo</t>
  </si>
  <si>
    <t>Penawaran Jasa Penerbitan Bank Garansi &amp; Asuransi Tanpa Agunan</t>
  </si>
  <si>
    <t>8 Oktober 2025 13.40</t>
  </si>
  <si>
    <t>Panitia Pelaksana Aksi Donor Darah 2025 KSR Unit UPI</t>
  </si>
  <si>
    <t>002/SPm/ADD 2025/KSR PMI Unit UPI/IX/2025</t>
  </si>
  <si>
    <t>Permohonan Bantuan Dana Aksi Donor Darah 205 KSR PMI Unit UPI</t>
  </si>
  <si>
    <t>099/B-SPm/Pan.PPBS/PPBS.UPI/X/2025</t>
  </si>
  <si>
    <t>Permohonan Sambutan dalam Acara Social Project. 11 Oktober 2025</t>
  </si>
  <si>
    <t>1376/B/PanPel-English-Expo/EDSA/X/2025</t>
  </si>
  <si>
    <t>Permohonan Delegasi</t>
  </si>
  <si>
    <t>9 Oktober 2025 08.44</t>
  </si>
  <si>
    <t>PT. Samudra Solusi Agensi</t>
  </si>
  <si>
    <t>004/SSA/SPn/X/2025</t>
  </si>
  <si>
    <t>Penawaran Kerjasama Strategis: Peningkatan Akreditasi dan Tata Kelola Berstandar Internasional</t>
  </si>
  <si>
    <t>9 Oktober 2025 09.07</t>
  </si>
  <si>
    <t>20 Oktober 2025</t>
  </si>
  <si>
    <t>27 Oktober 2025</t>
  </si>
  <si>
    <t>Universitas Negeri Makasar (UNM) Senat</t>
  </si>
  <si>
    <t>057/UN36.23/Senat/2025</t>
  </si>
  <si>
    <t>Kerjasama Kelembagaan dan Diskusi antar Senat. 22-24 Oktober 2025</t>
  </si>
  <si>
    <t>Ketua Senat Akademik</t>
  </si>
  <si>
    <t>9 Oktober 2025 10.00</t>
  </si>
  <si>
    <t>Kementerian Pendidikan Tinggi, Sains dan Teknologi Institut Seni Budaya Indonesia Bandung</t>
  </si>
  <si>
    <t>0568/IT8.2.IT8.2.KM/DT.01.02/2025</t>
  </si>
  <si>
    <t>Undangan Kompetisi Seni
Internasional di ISBI Bandung secara dalam jejaring/daring dengan tema “Embracing Culture,
Enchancing Sustainability”</t>
  </si>
  <si>
    <t>9 Oktober 2025 12.14</t>
  </si>
  <si>
    <t>Universitas Negeri Medan Fakultas Kedokteran</t>
  </si>
  <si>
    <t>129/UN3.32/LL/2025</t>
  </si>
  <si>
    <t>Kunjungan Dalam Rangka Benchmarking. 30 Oktober 2025 Fakultas Kedokteran Universitas Pendidikan Indonesia</t>
  </si>
  <si>
    <t>9 Oktober 2025 12.18</t>
  </si>
  <si>
    <t>Suciantie Eka Putri Hernawan</t>
  </si>
  <si>
    <t>9 Oktober 2025 13.44</t>
  </si>
  <si>
    <t>Panitia Waff 2025. Yayasan Pamanah Rasa Nusantara</t>
  </si>
  <si>
    <t>133/YPRN/E/2025</t>
  </si>
  <si>
    <t>Kerjasama Event Waff</t>
  </si>
  <si>
    <t>04/B/SPm/EKS/MC/UN.40/X/2025</t>
  </si>
  <si>
    <t>Permohonan Bantuan Dana Ekspedisi Hijau: Aksi Mahacita UPI untuk Alam dan Generasi</t>
  </si>
  <si>
    <t>9 November 2025</t>
  </si>
  <si>
    <t>Hafidzatu Taslima Alifia</t>
  </si>
  <si>
    <t>9 Oktober 2025 14.51</t>
  </si>
  <si>
    <t>Surat Permohonan Penangguhan Pembayaran Uang Kuliah a.n Suciantie Eka Putri Hernawan. Pendidikan Kimia (FPMIPA). Permohonan untuk dapat ikut Wisuda Gelombang III Tahun 2025</t>
  </si>
  <si>
    <t>Surat Permohonan Penangguhan Pembayaran Uang Kuliah a.n Hafidzatu Taslima Alifia. Prodi Bahasa dan Sastra (FPBS). Permohonan untuk dapat ikut Wisuda Gelombang III Tahun 2025</t>
  </si>
  <si>
    <t>092/C-SPm/PPK.Ormawa/X/2025</t>
  </si>
  <si>
    <t>Permohonan Bantuan Dana Launching Desa Wisata Cimenyan</t>
  </si>
  <si>
    <t>Tazkia Rachelian Naza</t>
  </si>
  <si>
    <t>Surat Permohonan Penangguhan Pembayaran Uang Kuliah a.n Tazkia Rachelian Naza. Permohonan untuk dapat ikut Wisuda Gelombang III Tahun 2025</t>
  </si>
  <si>
    <t>Pusat Pengembangan Kajian Profesi Indonesia</t>
  </si>
  <si>
    <t>8.075/Coretax/PPKPI/X/2025</t>
  </si>
  <si>
    <t>Undangan Pelatihan Perpanjangan Coretax System. 29-30 Oktober 2025</t>
  </si>
  <si>
    <t>10 Oktober 2025 09.31</t>
  </si>
  <si>
    <t>PT. Human Assist Indonesia</t>
  </si>
  <si>
    <t>Surat Penawaran Kerja sama Program Pelatihan antara TikTok Shop by Tokopedia dengan Universitas</t>
  </si>
  <si>
    <t>10 Oktober 2025 10.11</t>
  </si>
  <si>
    <t>027/Sud/DIKLANJUT XL/KSR PMI Unit UPI/X/2025</t>
  </si>
  <si>
    <t>Universiti Putra Malaysia (UPM)</t>
  </si>
  <si>
    <t>AUN-AFS/2025/PEW/1</t>
  </si>
  <si>
    <t>Invitation To Tthe ASEAN University Network For Agriculture and Food Security (AUN-AFS) Partner Engagement Webinar (PEW). 31 Oktober 2025</t>
  </si>
  <si>
    <t>10 Oktober 2025 11.34</t>
  </si>
  <si>
    <t>4339/UND/SVM/IX/2025</t>
  </si>
  <si>
    <t>Undangan Executive Workshop SEVIMA, bersama Kepala LLDIKTI &amp; Puluhan Pakar dengan Tema: Outcome Based Education - From Outcome to Outshine Kupas Tuntas Kurikulum OBE untuk Memimpin Kampus Menuju Kelas Dunia Pada Kamis 6 November 2025, jam 08.30 - 16.30 WIB, di Poltekpar Bali Denpasar Pada Kamis 6 November 2025, jam 08.30 - 16.30 WIB, di Poltekpar Bali Denpasar</t>
  </si>
  <si>
    <t>10 Oktober 2025 14.33</t>
  </si>
  <si>
    <t>Undangan Kegiatan Pembukaan Pendidikan dan Pelatihan Lanjutan (DIKLANJUT) XL. 11 Oktober 2025</t>
  </si>
  <si>
    <t>UKM Criket</t>
  </si>
  <si>
    <t>014/SPM/UKMCriketUPI/X/2025</t>
  </si>
  <si>
    <t>Permohonan Bantuan Dana Kegiatan Kejuaraan Cricket Antar Perguruan Tinggi Se Indonesia</t>
  </si>
  <si>
    <t>015/SPM/UKMCRIKETUPI/X/2025</t>
  </si>
  <si>
    <t>Permohonan Biaya BBM Bus</t>
  </si>
  <si>
    <t>Permohonan Peminjaman Bus</t>
  </si>
  <si>
    <t>13 Oktober 2025</t>
  </si>
  <si>
    <t>LPK Mulia Meisou Indonesia</t>
  </si>
  <si>
    <t>432/LPK-MMI/X/2025</t>
  </si>
  <si>
    <t>Permohonan Izin Kunjungan. 30 Oktober 2025</t>
  </si>
  <si>
    <t>Kementerian Koordinator Bidang Pemberdayaan Masyarakat Republik Indonesia</t>
  </si>
  <si>
    <t>B-298/DT.01/9/2025</t>
  </si>
  <si>
    <t>Undangan Puncak Penganugerahan Mandaya Awards 2025. 16 Oktober 2025</t>
  </si>
  <si>
    <t xml:space="preserve">Sinergi Langsung </t>
  </si>
  <si>
    <t>13 Oktober 2025 07.33</t>
  </si>
  <si>
    <t>Kementerian Pendidikan Tinggi, Sains, dan Teknologi Direktorat Jenderal Sains dan Teknologi</t>
  </si>
  <si>
    <t>0474/D4/PP.01.11/2025</t>
  </si>
  <si>
    <t>Sosialisasi dan Peluncuran Program Ekosistem Hidup Berbasis Sains dan Teknologi. 13 Oktober 2025 Pukul 13.00-16.00</t>
  </si>
  <si>
    <t>PT. Jamiko Karya Kreasi</t>
  </si>
  <si>
    <t>JKK/25-10/E/PIDI/003</t>
  </si>
  <si>
    <t>Undangan Acara Penjelasan Kompetisi InovaTech Recognition 2025</t>
  </si>
  <si>
    <t>13 Oktober 2025 07.57</t>
  </si>
  <si>
    <t>Nikita Divayanti</t>
  </si>
  <si>
    <t>Surat Permohonan Penangguhan Pembayaran Uang Kuliah a.n Nikita Divayanti. Pendidikan Manajemen Perkantoran (FPEB). Permohonan untuk dapat ikut Wisuda Gelombang III Tahun 2025</t>
  </si>
  <si>
    <t>Dimas Hakiem Ramadhan</t>
  </si>
  <si>
    <t>Surat Permohonan Penangguhan Pembayaran Uang Kuliah a.n Dimas Hakiem Ramadhan. Program Studi DKV (FPSD). Permohonan untuk dapat ikut Wisuda Gelombang III Tahun 2025</t>
  </si>
  <si>
    <t>B/100.2.2.3/4066/Bag.Tapm</t>
  </si>
  <si>
    <t>13 Oktober 2025 11.01</t>
  </si>
  <si>
    <t>Ibu Dias (FPIPS MIK)</t>
  </si>
  <si>
    <t>Undangan Sosialisasi. Rabu 15 Oktober 2025</t>
  </si>
  <si>
    <t xml:space="preserve">Pemerintah Kabupaten Bandung Barat Sekretariat Daerah </t>
  </si>
  <si>
    <t>Kementerian Pariwisata Republik Indonesia Sekretariat Kementerian</t>
  </si>
  <si>
    <t>B/SD/241/KP.16.01/S.3/2025</t>
  </si>
  <si>
    <t>Keterangan Selesai Magang di Kementarian Pariwisata Batch-3 pada Satuan Kerja Asisten Deputi
Pengembangan Produk Pariwisata</t>
  </si>
  <si>
    <t>13 Oktober 2025 12.26</t>
  </si>
  <si>
    <t>e.B/HM.02.00/052/DTC/X/2025</t>
  </si>
  <si>
    <t>Undangan Rapat Koordinasi Nasional (Rakornas) Modifikasi Cuaca Tahun 2025</t>
  </si>
  <si>
    <t>Badan Meteorologi, Klimatologi, dan Geofisika</t>
  </si>
  <si>
    <t>13 Oktober 2025 12.50</t>
  </si>
  <si>
    <t>Kementerian Agama Republik Indonesia Universitas Islam Negeri Sunan Kalijaga Yogyakarta</t>
  </si>
  <si>
    <t>B-5463/Un.02/L9/HM.01.01/10/2025</t>
  </si>
  <si>
    <t>Permohonan Kunjungan Benchmarking. Jum’at, 24 Oktober 2025</t>
  </si>
  <si>
    <t>13 Oktober 2025 12.57</t>
  </si>
  <si>
    <t>013/B-SPm/Pan.KAB.2025/BE.ESA.C.034/IX/2025</t>
  </si>
  <si>
    <t>Permohonan Bantuan Dana Campus Discovery (CAMRY)</t>
  </si>
  <si>
    <t xml:space="preserve">0466/D4/HM.00.03/2025 </t>
  </si>
  <si>
    <t>Permohonan Pengisian Kuisioner</t>
  </si>
  <si>
    <t>13 Oktober 2025 13.40</t>
  </si>
  <si>
    <t xml:space="preserve">Institut Pemerintahan Dalam Negeri </t>
  </si>
  <si>
    <t>Undangan Pengukuhan Praja Pratama Institut Pemerintahan Dalam Negeri Angkatan XXXVI Tahun Akademik 2025/2026. Rabu 15 Oktober 2025</t>
  </si>
  <si>
    <t xml:space="preserve">Hima Pensatrada </t>
  </si>
  <si>
    <t>10/SPH-K/PCMS25/BEM.Hima.Pensatrada/b/X/2025</t>
  </si>
  <si>
    <t>Permohonan Bantuan Dana Mitra Sunda 2025</t>
  </si>
  <si>
    <t>B-17985/SA.02/PA.05.05/10/2025</t>
  </si>
  <si>
    <t>Pemberitahuan Mengikuti Ajang Penghargaan Indonesia’s SDGs Action Awards (SAA) 2025 Kategori Perguruan Tinggi</t>
  </si>
  <si>
    <t>13 Oktober 2025 14.40</t>
  </si>
  <si>
    <t>Universitas Pamulang Fakultas Ekonomi dan Bisnis</t>
  </si>
  <si>
    <t>0273/C.1/UNPAM/LL/X/2025</t>
  </si>
  <si>
    <t>Invitation to Participate in ICoMBEc 2025 International Competition</t>
  </si>
  <si>
    <t>13 Oktober 2025 14.45</t>
  </si>
  <si>
    <t>Budi Hartono</t>
  </si>
  <si>
    <t>Penawaran Buku Biografi Berjudul ROKHMAN'S WAY</t>
  </si>
  <si>
    <t>Kementerian Pendidikan Tinggi, Sains, dan Teknologi Direktorat Jenderal Pendidikan Tinggi</t>
  </si>
  <si>
    <t>3667/B4/LK.01.03/2025</t>
  </si>
  <si>
    <t>Permohonan Dokumen Kelengkapan</t>
  </si>
  <si>
    <t>14 Oktober 2025 12.45</t>
  </si>
  <si>
    <t>Universitas Abdurachman Saleh</t>
  </si>
  <si>
    <t>1113/UNARS/Q/X/2025</t>
  </si>
  <si>
    <t>Penawaran Sebagai Co-Host "Integrasi AI dalam Kurikulum untuk Pembelajaran Berkualitas dan Berdampak"</t>
  </si>
  <si>
    <t>14 Oktober 2025 13.40</t>
  </si>
  <si>
    <t>Undangan untuk Berpartisipasi dalam Kompetisi Desain "Creative Space: Creative Design for Everyday Impact"</t>
  </si>
  <si>
    <t>Universitas Ciputra (UC)</t>
  </si>
  <si>
    <t>14 Okober 2025</t>
  </si>
  <si>
    <t>14 Oktober 2025 13.48</t>
  </si>
  <si>
    <t>Sekretariat Jenderal KEMHAN Koperasi Konsumen Bhakti Nusantara KEMHAN SKD</t>
  </si>
  <si>
    <t>B/19/IX/2025</t>
  </si>
  <si>
    <t xml:space="preserve">Partisipasi Pemasangan Iklan </t>
  </si>
  <si>
    <t>14 Oktober 2025 14.03</t>
  </si>
  <si>
    <t>Invitation-Honouring Heritage and Authenticity: A Celebration of Geographical Indication. Monday 27 October 2025</t>
  </si>
  <si>
    <t>Delegation of the European Union (EU) to Indonesia</t>
  </si>
  <si>
    <t>14 Oktober 2025 14.17</t>
  </si>
  <si>
    <t>Hima Satrasia (FPBS)</t>
  </si>
  <si>
    <t>17/PIPP/Pan.GBSI/Hima Satrasia/IX/2025</t>
  </si>
  <si>
    <t>Permohonan Izin Pemasangan Poster Kegiatan Gebyar Bahasa dan Sastra Indonesia (GBSI) Hima Satrasia FPBS UPI 2025</t>
  </si>
  <si>
    <t>Pemberitahuan Seleksi Terbuka Jabatan Pimpinan Tinggi Pratama Kepala Biro Keuangan Kepegawaian dan Umum Universitas Lampung</t>
  </si>
  <si>
    <t>002/UN26/PANSEL-JPTP/2025</t>
  </si>
  <si>
    <t xml:space="preserve">Universitas Lampung </t>
  </si>
  <si>
    <t>14 Oktober 2025 17.37</t>
  </si>
  <si>
    <t>Kementerian Pendidikan Tinggi, Sains dan Teknologi Direktorat Jenderal Pendidikan Tinggi</t>
  </si>
  <si>
    <t>0966/B.B2/DT.01.01/2025</t>
  </si>
  <si>
    <t>Pelaksanaan Rakernas AMKI dan Jambore AMKI Muda 2025</t>
  </si>
  <si>
    <t>Asosiasi Masjid Kampus Indonesia (AMKI)</t>
  </si>
  <si>
    <t>024/S.7/PP AMKI/III‐1447  </t>
  </si>
  <si>
    <t>Permohonan Mengirimkan Utusan untuk Rakernas 2025 &amp; Jambore AMKI Muda </t>
  </si>
  <si>
    <t>Migrant Center Universitas Pendidikan Indonesia</t>
  </si>
  <si>
    <t>04/UN40.I6.1/RT.01.01/2025</t>
  </si>
  <si>
    <t>Permohonan Izin dan Fasilitasi PDLN. a.n Didin Samsudin, S.E., M.M., CHCM., CIT.</t>
  </si>
  <si>
    <t>Dekan Fakultas dan Dir.Kemahasiswaan dan Alumni</t>
  </si>
  <si>
    <t>15 Oktober 2025 13.13</t>
  </si>
  <si>
    <t>Jalan Sejarah</t>
  </si>
  <si>
    <t>Permohonn Kunjungan Sejarah ke Gedung Rektorat Universitas Pendidikan Indonesia. 23 November 2025</t>
  </si>
  <si>
    <t>12/SPD/Pan-AFC/IMAKSI/X/2025</t>
  </si>
  <si>
    <t>Permohonan Bantuan Dana Accounting Fair Competition</t>
  </si>
  <si>
    <t>BEM Hima Matematika</t>
  </si>
  <si>
    <t>1240/B/SPM/D3/PAN-GMM/BEM-HIMATIKA/IX/2025</t>
  </si>
  <si>
    <t>Permohonan Bantuan Dana GMM (Gema Mahasiswa Matematika)</t>
  </si>
  <si>
    <t>Pemerintah Kota Bandung Badan Kesatuan Bangsa Dan Politik</t>
  </si>
  <si>
    <t>B/PD.01.02/1273-BKBP/X/2025</t>
  </si>
  <si>
    <t>Undangan Rapat. Kamis 16 Oktober 2025</t>
  </si>
  <si>
    <t>Direktorat Penelitian dan Pengabdian kepada Masyarakat</t>
  </si>
  <si>
    <t>B-8019/UN40.R4/HM.01.01/2025</t>
  </si>
  <si>
    <t>Undangan Finalisasi Peta Jalan Penelitian Bidang Pendidikan dan Sumber Daya Manusia</t>
  </si>
  <si>
    <t>15 Oktober 2025 14.35</t>
  </si>
  <si>
    <t xml:space="preserve">8201/B/UN3/TU.01.01/2025 </t>
  </si>
  <si>
    <t>15 Oktober 2025 17.29</t>
  </si>
  <si>
    <t>Bu Asri</t>
  </si>
  <si>
    <t>Undangan Rapat Rektor PTN-BH. Jumat-Sabtu, 24-25 Oktober 2025</t>
  </si>
  <si>
    <t>Institut Teknologi Sepuluh Nopember Sekolah Interdisiplin Manajemen Dan Teknologi</t>
  </si>
  <si>
    <t>4619/IT2.IX.8/B/TU.00.09/X/2025</t>
  </si>
  <si>
    <t>Penawaran Program Pelatihan ITS Executive Education Oktober-November 2025</t>
  </si>
  <si>
    <t>Universitas Sultan Ageng Tirtayasa</t>
  </si>
  <si>
    <t>B/2362/UN43/ HM.00.01/2025</t>
  </si>
  <si>
    <t>Permohonan Kunjungan dalam kegiatan Sharing Best Practice. Jum’at, 14 November 2025 Kantor Arsip Universitas Pendidikan Indonesia (UPI)</t>
  </si>
  <si>
    <t>16 Oktober 2025 13.20</t>
  </si>
  <si>
    <t>Pusat Profil Biografi Indonesia</t>
  </si>
  <si>
    <t>48/PPBI/X/2025</t>
  </si>
  <si>
    <t>Permohonan Audiensi dan Wawancara Pembuatan Buku Biografi Distribusi di Toko Buku Besar Nasional di Seluruh Indonesia</t>
  </si>
  <si>
    <t>16 Oktober 2025 14.00</t>
  </si>
  <si>
    <t>Dewan Pengurus Nasional Bulan Sabit Merah Indonesia</t>
  </si>
  <si>
    <t>188/K/SEK/BSMI-DPN/Und/X/2025</t>
  </si>
  <si>
    <t>Undangan International Conference on Humanity and Global Solidarity Sabtu, 22 November 2025</t>
  </si>
  <si>
    <t>16 Oktober 2025 14.57</t>
  </si>
  <si>
    <t>Panitia Kegiatan Muslim Spirit Of Youth (MSOY) IMAGE</t>
  </si>
  <si>
    <t>395/SPM/B/D3/MSOY_IMAGEUPI/IX/2025</t>
  </si>
  <si>
    <t>28 September 2025</t>
  </si>
  <si>
    <t>Permohonan Bantuan Dana Muslim Spirit of Youth (MSOY)</t>
  </si>
  <si>
    <t>Panitian West Javanese Culture and ASEAN Flower Festival (WSAFF) Yayasan Pamanah Rasa Nusantara</t>
  </si>
  <si>
    <t>152/YPRN/E/X/2025</t>
  </si>
  <si>
    <t>Kerjasama Event WSAFF</t>
  </si>
  <si>
    <t>Pemerintah Provinsi Daerah Khusus Ibukota Jakarta Sekretariat Daerah</t>
  </si>
  <si>
    <t>454/RB.00</t>
  </si>
  <si>
    <t>Undangan Jakarta Innovation Days (JID) 2025. 21-25 Oktober 2025</t>
  </si>
  <si>
    <t xml:space="preserve">WA </t>
  </si>
  <si>
    <t>Hima Pendidikan Geografi</t>
  </si>
  <si>
    <t>028/SPm/C/GEOSAC/BEMHMPGEO/X/2025</t>
  </si>
  <si>
    <t>Permohonan Bantuan Dana untuk Pengadaan Trophy/Piala</t>
  </si>
  <si>
    <t>PT. Cyber Edu Inkor (INKOR)</t>
  </si>
  <si>
    <t>Penawaran Kolaborasi Video Learning, Editing, &amp; Studio – INKOR</t>
  </si>
  <si>
    <t>16 Oktober 2025 16.52</t>
  </si>
  <si>
    <t xml:space="preserve">Mater Digital </t>
  </si>
  <si>
    <t>988/MDN.Siakad.X/2025</t>
  </si>
  <si>
    <t>0235/BK.06/10/2025/04</t>
  </si>
  <si>
    <t>Undangan Partisipasi Pameran Indonesia Education Fair 2025 Songkhla, Thailand</t>
  </si>
  <si>
    <t>Konsulat Republik Indonesia Songkhla</t>
  </si>
  <si>
    <t>17 Oktober 2025 08.15</t>
  </si>
  <si>
    <t>17 Oktober 2025 12.57</t>
  </si>
  <si>
    <t>Invitation to ASEAN-Australia Education Dialogue 2025, Penang, Malaysia</t>
  </si>
  <si>
    <t>2113/2025</t>
  </si>
  <si>
    <t>ASEAN University Network Secretariat</t>
  </si>
  <si>
    <t>17 Oktober 2025 13.12</t>
  </si>
  <si>
    <t>Hima Ilmu Keolahragaan</t>
  </si>
  <si>
    <t>183/SPH-C/PANIKOR RUN/HIMA.IKOR/X/2025</t>
  </si>
  <si>
    <t>Permhonan Bantuan Dana IKOR RUN 2025</t>
  </si>
  <si>
    <t>Dr. Nisaudzakiah Utami, M.Pd.</t>
  </si>
  <si>
    <t>Lamaran Kerja Dosen FPTI</t>
  </si>
  <si>
    <t>B/003/SUSPELAT/X/2025</t>
  </si>
  <si>
    <t>Permohonan Bantuan Dana Kursus Pelatihan Tahun 2025</t>
  </si>
  <si>
    <t xml:space="preserve">Hima Sains Informasi Geografi </t>
  </si>
  <si>
    <t>010/SPm/MOSaIG/D/HIMASaIG/X/2025</t>
  </si>
  <si>
    <t>Permohonan Bantuan Dana Kegiatan MOSaIG</t>
  </si>
  <si>
    <t>0835/E.E1/KP.04.03/2025 13 Oktober 2025</t>
  </si>
  <si>
    <t>Pemutakhiran Data Wajib Lapor (WL) LHKPN Periode Pelaporan Tahun 2025</t>
  </si>
  <si>
    <t>Kementerian Pendidikan Tinggi, Sains, dan Teknologi Inspektorat Jenderal</t>
  </si>
  <si>
    <t>17 Oktober 2025 14.12</t>
  </si>
  <si>
    <t>2602/A/WS.05.03/2025</t>
  </si>
  <si>
    <t>17 Oktober 2025 14.15</t>
  </si>
  <si>
    <t>Undangan Rapat Hasil Audit Investigasi dugaan Penyimpangan atas Paket CWP-03. 
Pekerjaan Pembangunan Convention and Exhibition Center Universitas Pendidikan Indonesia
Tahun 2024. Senin, 20 Oktober 2025 Pukul 13.00 Ruang Rapat Besar, Lantai 10, Gedung D, Kemdiktisaintek</t>
  </si>
  <si>
    <t>KPT.EM/100/1/4 Jld.4 (111)</t>
  </si>
  <si>
    <t>Permohonan Kunjungan Menteri Kedutaan (Pendidikan) Kedutaan Besar Malaysia Jakarta Ke Rektor Universitas Pendidikan Indonesia (UPI). Rabu 5 November 2025</t>
  </si>
  <si>
    <t>17 Oktober 2025 15.00</t>
  </si>
  <si>
    <t>115/B-SPm/Pan.PPBS/PPBS.UPI/X/2025</t>
  </si>
  <si>
    <t>Universitas Pendidikan Indonesia Kampus Daerah Serang Pendidikan Kelautan dan Perikanan</t>
  </si>
  <si>
    <t>001/B-SPM-DANA/WORKSHOP/HIMADIKRI/UPI-SRG/X/2025</t>
  </si>
  <si>
    <t>Permohonan Bantuan Dana Gema Ikan, Sehat dan Berdaya: Pemberdayaan Masyarakat Melalui Edukasi, Pelatihan, dan Pemasaran Produk Perikanan Desa Domas</t>
  </si>
  <si>
    <t>HIMA Desain Produk Industri (IDENTIC) Kampus UPI Tasikmalaya</t>
  </si>
  <si>
    <t>570/SPM/IDENTIC/X/2025</t>
  </si>
  <si>
    <t>Permohonan Bantuan Dana PPK Ormawa Identic Tahun 2025</t>
  </si>
  <si>
    <t>Hima Pendidikan Guru Sekolah Dasar (HMPGSD) Kampus UPI di Tasikmalaya</t>
  </si>
  <si>
    <t>132/SPM/A5/HMPGSD/2025</t>
  </si>
  <si>
    <t xml:space="preserve">Permohonan Bantuan Dana Program PPK Ormawa </t>
  </si>
  <si>
    <t>UKM Lintar Kampus UPI di Tasikmalaya</t>
  </si>
  <si>
    <t>140/SPM/A1/LINTAR UPI TASIK/2025</t>
  </si>
  <si>
    <t>Permohonan Bantuan Dana Progam Penguatan Kapasitas Organisasi Kemahasiswaan (PPK ORMAWA)</t>
  </si>
  <si>
    <t>School of Hospitality &amp; Creative Arts (SHCA) at Management Science University (MSU), Shah Alam, Selangor, Malaysia</t>
  </si>
  <si>
    <t>Kunjungan ke FPSD. 27 November 2025</t>
  </si>
  <si>
    <t>17 Oktober 2025 15.51</t>
  </si>
  <si>
    <t>Universitas Sriwijaya</t>
  </si>
  <si>
    <t>0049/UN9.R/SU1/TULT/2025</t>
  </si>
  <si>
    <t>Permohonan Menjadi Pembicara Acara Sidang Paripurna Majelis Senat Akademik PTNBH. 14 November 2025</t>
  </si>
  <si>
    <t>17 Oktober 2025 16.44</t>
  </si>
  <si>
    <t>Kementerian Kebudayaan Direktorat Jenderal Pengembangan, Pemanfaatan, dan Pembinaan Kebudayaan</t>
  </si>
  <si>
    <t>1057/N.N4/KB.08.05/2025</t>
  </si>
  <si>
    <t>Undangan Peluncuran Kompetisi Inovasi Digital Budaya Indonesia “BUDAYA GO!” . Senin 20 Oktober 2025</t>
  </si>
  <si>
    <t>1030/A2/KU.01.00/2025</t>
  </si>
  <si>
    <t>19 Oktober 2025</t>
  </si>
  <si>
    <t>Undangan Rapat Rekonsiliasi Rekening dan Upload SK Pejabat Perbendaharaan</t>
  </si>
  <si>
    <t>0831/N4/KB.08.05/2025</t>
  </si>
  <si>
    <t>Penundaan Jadwal Peluncuran Kompetisi Inovasi Digital Budaya Indonesia</t>
  </si>
  <si>
    <t>3795/B4/DT.04.00/2025</t>
  </si>
  <si>
    <t>Pemberitahuan Pemutakhiran Data/Informasi Perencanaan dan Pemenuhan Sarpras Perguruan Tinggi Negeri</t>
  </si>
  <si>
    <t>Diskusi rencana kerja sama strategis dengan Kementerian P2MI.15 Agustus 2025</t>
  </si>
  <si>
    <t>Sudah Koordinasi Pak Dani</t>
  </si>
  <si>
    <t>20 Oktober 2025 14.50</t>
  </si>
  <si>
    <t>013/SPm/GEOSPACE/E/HIMASaIG/X/2025</t>
  </si>
  <si>
    <t>Permohonan Izin Kegiatan GEOSPACE: Training and Workshop with Company</t>
  </si>
  <si>
    <t>5739/I1/KP.04.00/2025</t>
  </si>
  <si>
    <t>Kementerian Pendidikan Dasar dan Menengah Badan Pengembangan dan Pembinaan Bahasa</t>
  </si>
  <si>
    <t>Perubahan Tempat Kegiatan Penandatanganan Perjanjian Kerja Sama. Tempat : The Malioboro Hotel &amp; Conference Center</t>
  </si>
  <si>
    <t>2/IAM/X/2025</t>
  </si>
  <si>
    <t>Konfirmasi Terakhir Penganugerahan Penghargaan</t>
  </si>
  <si>
    <t>20 Oktober 2025 15.25</t>
  </si>
  <si>
    <t>2479/IT1.B07.2/TU.08/2025</t>
  </si>
  <si>
    <t>Undangan INNOVIBES vol.2 Rekayasa Transportasi dan Energi. Kamis 23 Oktober 2025</t>
  </si>
  <si>
    <t>Kementerian Pendididkan Tinggi, Sains, dan Teknologi Universitas Pembangunan Nasional "Veteran" Jakarta</t>
  </si>
  <si>
    <t>5967/YN61/TU/2025</t>
  </si>
  <si>
    <t>Undangan dan Penawaran Partisipasi Workshop Pengembangan Day Care</t>
  </si>
  <si>
    <t xml:space="preserve">WR PK. Dir Bisnis. </t>
  </si>
  <si>
    <t>20 Oktober 2025 15.36</t>
  </si>
  <si>
    <t>S/HM.03.01/3311-Bag.Kerma/X/2025</t>
  </si>
  <si>
    <t>Undangan Hari Jadi Kota Bandung (HJKB) ke-215. 25 Oktober 2025</t>
  </si>
  <si>
    <t>20 Oktober 2025 15.52</t>
  </si>
  <si>
    <t>2/PPBI/X/2025</t>
  </si>
  <si>
    <t xml:space="preserve">SMA Golden Gate Sorong </t>
  </si>
  <si>
    <t>Permohonan Partisipasi "Golden Future Education Expo 2025".</t>
  </si>
  <si>
    <t>21 Oktober 2025 09.30</t>
  </si>
  <si>
    <t>025/S.7/PP AMKI/IV-1447</t>
  </si>
  <si>
    <t>Permohonan Memfasilitasi Keberangkatan Pengurus Pusat dan Wilayah AMKI untuk Rakernas 2025 &amp; Jambore AMKI Muda</t>
  </si>
  <si>
    <t>Sudah Koordinasi Alqia</t>
  </si>
  <si>
    <t>Universitas Pendidikan Ganesha</t>
  </si>
  <si>
    <t>7042/UN48.2/KP/2025</t>
  </si>
  <si>
    <t>11 Oktober 2025</t>
  </si>
  <si>
    <t>Penyampaian Informasi Seleksi Terbuka JPT Pratama</t>
  </si>
  <si>
    <t>21 Oktober 2025 14.08</t>
  </si>
  <si>
    <t>Kementerian Pendidikan Tinggi, Sains dan Teknologi</t>
  </si>
  <si>
    <t>3983/B1/HK.04.01/2025</t>
  </si>
  <si>
    <t>Pendataan Tempat Penitipan Anak di Lingkungan Kementerian Pendidikan Tinggi, Sains, dan Teknologi</t>
  </si>
  <si>
    <t>Unit Kegiatan Mahasiswa Cricket</t>
  </si>
  <si>
    <t xml:space="preserve">Permohonan Peminjaman Bus Kegiatan </t>
  </si>
  <si>
    <t>Permohonan Biaya Transportasi BBM Kejurnas Cricket</t>
  </si>
  <si>
    <t>01/Su.Pan.GBSI/Hima Satrasia/X/2025</t>
  </si>
  <si>
    <t>Undangan Gebyar Bahasa dan Sastra Indonesia (GBSI)</t>
  </si>
  <si>
    <t>KOMPOR UPI</t>
  </si>
  <si>
    <t>106/SP-BD/DPXV/KMPR-UPI/VIII/2025</t>
  </si>
  <si>
    <t>Permohonan Bantuan Dana Basic Training XIX Kompor UPI</t>
  </si>
  <si>
    <t>Undangan Rapat Rekonsiliasi Rekening dengan Kemenkeu. 23-24 Oktober 2025</t>
  </si>
  <si>
    <t>1038/A2/KU.00.03/2025</t>
  </si>
  <si>
    <t>22 Oktober 2025 07.18</t>
  </si>
  <si>
    <t>1094/N.N4/KB.08.05/2025</t>
  </si>
  <si>
    <t>Undangan Peluncuran Kompetisi Inovasi Digital Budaya Indonesia “BUDAYA GO!”. Kamis 23 Oktober 2025</t>
  </si>
  <si>
    <t>Yayasan Pakuan Siliwangi Universitas Pakuan</t>
  </si>
  <si>
    <t xml:space="preserve">696/Rektor/X/2025 </t>
  </si>
  <si>
    <t>Permohonan Benchmarking Implementasi Internasionalisasi Akademik di Universitas Pendidikan Indonesia (UPI). Selasa-Rabu, 28-29 Oktober 2025</t>
  </si>
  <si>
    <t>22 Oktober 2025 13.57</t>
  </si>
  <si>
    <t>0872/E.E1/KP.04.03/2025</t>
  </si>
  <si>
    <t>Undangan Rapat Koordinasi Pemutakhiran Data Wajib Lapor LHKPN Tahun 2025. Kamis, 30 Oktober 2025</t>
  </si>
  <si>
    <t>23 Oktober 2025 07.12</t>
  </si>
  <si>
    <t xml:space="preserve">2667/A.A1/PR.05.02/2025 </t>
  </si>
  <si>
    <t>Pemberitahuan Penyusunan Dokumen Akuntabilitas Kinerja Instansi Pemerintah (AKIP) Tahun 2025</t>
  </si>
  <si>
    <t xml:space="preserve">PT Bank Mandiri (Persero) Tbk. Region VI/ Jawa 1 </t>
  </si>
  <si>
    <t>NRF.R06/HC.5697/2025</t>
  </si>
  <si>
    <t>Undangan Opening Ceremony Livin Fest 2025. Kamis 23 Oktober 2025</t>
  </si>
  <si>
    <t>Majalah Kampus Indonesia</t>
  </si>
  <si>
    <t>0262/PPT/MJL/Kamindo/X/2025</t>
  </si>
  <si>
    <t>Permohonan Wawancara</t>
  </si>
  <si>
    <t>Yayasan Pendidikan Nasional SMA TUGU IBU 1 DEPOK</t>
  </si>
  <si>
    <t>2161/102.5/SMA.YTI.PK/2025</t>
  </si>
  <si>
    <t>Permohonan Kunjungan. Rabu 7 Januari 2025</t>
  </si>
  <si>
    <t xml:space="preserve">27/1889/Bd/Srt/B </t>
  </si>
  <si>
    <t>Undangan Kegiatan Bincang Rupiah dan Pahlawan (RUPAWAN) 2025. Jumat, 7 November 2025</t>
  </si>
  <si>
    <t>23 Oktober 2025 11.01</t>
  </si>
  <si>
    <t>Indonesian Certification Center</t>
  </si>
  <si>
    <t>035/S.Png/ICC/X/2025</t>
  </si>
  <si>
    <t>Surat Pengantar Dokumen Course Schedule Dosen dan Tendik</t>
  </si>
  <si>
    <t>2668/A/KU.01.00/2025</t>
  </si>
  <si>
    <t>Undangan Kegiatan Monitoring dan Evaluasi IKPA dan Penyerapan Anggaran. 29 s.d. 31 Oktober 2025</t>
  </si>
  <si>
    <t>23 Oktober 2025 11.30</t>
  </si>
  <si>
    <t>Badan Eksekutif Himpunan Mahasiswa Program Studi Pendidikan Guru Sekolah Dasar</t>
  </si>
  <si>
    <t>10/B-SPm/Pan.SEMINAR.PENDIDIKAN.NASIONAL/BE.HIMAPRO.PGSD.FIP.UPI/VII/2025</t>
  </si>
  <si>
    <t>24 Agustus 2025</t>
  </si>
  <si>
    <t>Surat Permohonan Penandatanganan Sertifikat Seminar Pendidikan Nasional</t>
  </si>
  <si>
    <t>Pemerintah Kota Bandung Dinas Lingkungan Hidup</t>
  </si>
  <si>
    <t>B/LH.04/3067-DLH/X/2025</t>
  </si>
  <si>
    <t>Surat Undangan Kegiatan Magoofest. Sabtu, 8 November 2025</t>
  </si>
  <si>
    <t>23 Oktober 2025 13.56</t>
  </si>
  <si>
    <t>S-503/KO.12/2025</t>
  </si>
  <si>
    <t>Undangan Kegiatan Bulan Inklusi Keuangan Tahun 2025. Sabtu 25 Oktober 2025</t>
  </si>
  <si>
    <t>152/P/PAN_OMAPE/H/HMPE/X/2025</t>
  </si>
  <si>
    <t>Surat Permohonan Bantuan Dana OMAPE</t>
  </si>
  <si>
    <t>Gerakan Pramuka Gugus Depan Lengkap Kota Bandung 01005-01006 Pangkalan Universitas Pendidikan Indonesia</t>
  </si>
  <si>
    <t>009/09.19.01.01005-01006.A/X/2025</t>
  </si>
  <si>
    <t>Permohonan Peminjaman Tempat Pelataran Gedung Isola. 25 Oktober 2025</t>
  </si>
  <si>
    <t xml:space="preserve">2832/UN6.WR3/TU.00/2025 </t>
  </si>
  <si>
    <t>Permohonan untuk Menjadi Narasumber FGD Pengelolaan BMN di PTNBH. Tanggal 6-7 November 2025 di Hotel Trumtum Bandung</t>
  </si>
  <si>
    <t>0016/UN9/SB2.BPHM.IH/2025</t>
  </si>
  <si>
    <t>Permohonan Ucapan dan Do'a Dies ke 65 Universitas Sriwijaya</t>
  </si>
  <si>
    <t>dr. Tri Tunggal Malahayati, Sp.A.</t>
  </si>
  <si>
    <t>Permohonan Mutasi/ Pindah Tugas sebagai Tenaga Dosen</t>
  </si>
  <si>
    <t>4339/B2/WS.04.00/2025</t>
  </si>
  <si>
    <t>Penyampaian Permintaan Dokumen Tambahan Program Praktisi Mengajar</t>
  </si>
  <si>
    <t>Kementerian Pendidikan Tinggi, Sains, dan Teknoligi Direktorat Jenderal Pendidikan Tinggi</t>
  </si>
  <si>
    <t>24 Oktober 2025 13.05</t>
  </si>
  <si>
    <t>27 Oktober 2025 08.05</t>
  </si>
  <si>
    <t>073/U/MRPTNI/X/2025</t>
  </si>
  <si>
    <t>Undangan Festival Kebangsaan 2025.Sabtu, 8 November 2025</t>
  </si>
  <si>
    <t>Majelis Rektor Perguruan Tinggi Negeri Indonesia</t>
  </si>
  <si>
    <t>27 Oktober 2025 08.12</t>
  </si>
  <si>
    <t>Master Of Business Administrasion Universitas Gadjah Mada</t>
  </si>
  <si>
    <t>0013/SC-MBAUGM/ROOTS/UND-U/X/2025</t>
  </si>
  <si>
    <t>Permohonan Delegasi “ROOTS” SDGs Competition</t>
  </si>
  <si>
    <t>Lembaga Dakwah Kampus UKDM UPI</t>
  </si>
  <si>
    <t>010/U-e/UIF/LDKUKDMUPI/X/2025</t>
  </si>
  <si>
    <t>Undangan Kegiatan UPI Ismalic Festival 2025. Sabtu 8 November 2025</t>
  </si>
  <si>
    <t>BEM Kemakom</t>
  </si>
  <si>
    <t>003/B-SPD/COSION/DPMB/BEM-KEMAKOM/IX/2025</t>
  </si>
  <si>
    <t>Permohonan Bantuan Dana COSION BEM Keluarga Mahasiswa Komputer</t>
  </si>
  <si>
    <t>0826/K.I/HM.00.00/2025</t>
  </si>
  <si>
    <t>Informasi Lomba Cipta Lagu Anak Nasional</t>
  </si>
  <si>
    <t>26 Oktober 2025</t>
  </si>
  <si>
    <t xml:space="preserve">Lembaga Sensor Film Republik Indonesia </t>
  </si>
  <si>
    <t>27 Oktober 2025 08.52</t>
  </si>
  <si>
    <t>KH.02.01/HMJ-GIZI/036/X/2025</t>
  </si>
  <si>
    <t>Permohonan Partisipasi Kegiatan Lomba Kreasi Pangan</t>
  </si>
  <si>
    <t>Himpunan Mahasiswa Jurusan Gizi Poltekkes Kemenkes Denpasar</t>
  </si>
  <si>
    <t>27 Oktober 2025 11.14</t>
  </si>
  <si>
    <t xml:space="preserve">0974/J7.1/PN.02/2025 </t>
  </si>
  <si>
    <t>Undangan Narasumber Pengembangan Kapasitas Pemandu Talenta Sepak Bola SMP Lisensi D PSSI Tahun 2025</t>
  </si>
  <si>
    <t>27 Oktober 2025 11.19</t>
  </si>
  <si>
    <t>Hermawan</t>
  </si>
  <si>
    <t>Ketidakmampuan Membayar Biaya IPI dan UKT a.n Muhammad Dzakwan Alifah Dzikir. Pendidikan Geografi FPIPS</t>
  </si>
  <si>
    <t>Ilfa Siti Habiba</t>
  </si>
  <si>
    <t>Lamaran Kerja untuk ditempatkan di FPTI</t>
  </si>
  <si>
    <t>008/B/IS 12JM/HIMASTAR/X/2025</t>
  </si>
  <si>
    <t>HIMA STAR ISOLA 12 Jam Menari</t>
  </si>
  <si>
    <t>Permohonan Peminjaman Tempat Taman Barrety dan Pelataran Gedung Isola</t>
  </si>
  <si>
    <t>007/B/IS12JM/HIMASTAR/X/2025</t>
  </si>
  <si>
    <t>Permohonan Bantuan Dana ISOLA 12 Jam Menari</t>
  </si>
  <si>
    <t>Komunitas Pencinta Sejarah dan Bangunan Heritage</t>
  </si>
  <si>
    <t>Permohonan Kunjungan Sejarah ke Gedung Rektorat Universitas Pendidikan Indonesia. Sabtu 8 November 2025</t>
  </si>
  <si>
    <t>27 Oktober 2025 14.41</t>
  </si>
  <si>
    <t>147/B-SPm/Pan.PPBS/PPBS.UPI/X/2025</t>
  </si>
  <si>
    <t>146/B-SPm/Pan.PPBS/PPBS.UPI/X/2025</t>
  </si>
  <si>
    <t>Permohonan Bantuan Dana Transportasi dan BBM BUS</t>
  </si>
  <si>
    <t>Permohonan Peminjaman BUS UPI</t>
  </si>
  <si>
    <t>KEG Career Academy Ltd. Direktur Utama Hironori Kadono</t>
  </si>
  <si>
    <t>Permohonan Kunjungan Universitas untuk Kerja Sama dalam Bidang Pendidikan dan Pengembangan Sumber Daya Manusia. Selasa 11 November 2025</t>
  </si>
  <si>
    <t>27 Oktober 2025 15.22</t>
  </si>
  <si>
    <t xml:space="preserve">4142/B1/AK.00.07/2025 </t>
  </si>
  <si>
    <t>Undangan Peserta Webinar.Kamis, 30 Oktober 2025</t>
  </si>
  <si>
    <t>28 Oktober 2025 08.09</t>
  </si>
  <si>
    <t>Permohonan Tanda Tangan Sertifikat UPI Islamic Festival 2025</t>
  </si>
  <si>
    <t>009/Pm-e/UIF/LDKUKDMUPI/X/2027</t>
  </si>
  <si>
    <t>Yayasan Pengembangan Potensi Sumber Daya Pertahanan SMA Taruna Nusantara Kampus Cimahi</t>
  </si>
  <si>
    <t>B/290/X/2025</t>
  </si>
  <si>
    <t>Permohonan Audiensi dengan Tim Pengelola Laboratorium FPMIPA UPI</t>
  </si>
  <si>
    <t>28 Oktober 2025 10.55</t>
  </si>
  <si>
    <t>008/B-SPm/BKSO.ESA.C.034/VIII/2025</t>
  </si>
  <si>
    <t xml:space="preserve">Permohonan Bantuan Dana Welfare 2025 English Literature Forum (ELF) </t>
  </si>
  <si>
    <t>B/1081-21/17/01/Seskoau</t>
  </si>
  <si>
    <t xml:space="preserve">Permohonan Personel Interpreter Bahasa Jepang </t>
  </si>
  <si>
    <t>24158/A.A3/KP.08.06/2025</t>
  </si>
  <si>
    <t>Kementerian Pendidikan Dasar dan Menengah</t>
  </si>
  <si>
    <t>Pengembalian PNS. Sdr. Agus Setiabudi</t>
  </si>
  <si>
    <t>28 Oktober 2025 13.55</t>
  </si>
  <si>
    <t>005155/UN33/LL/20</t>
  </si>
  <si>
    <t>Permohonan Video Kontingen</t>
  </si>
  <si>
    <t>3959/B4/DT.04.00/2025</t>
  </si>
  <si>
    <t>Kemeterian Pendidikan Tinggi, Sains, dan Teknologi Direktorat Jenderal Pendidikan Tinggi</t>
  </si>
  <si>
    <t>Sosialisasi penginputan isian data/informasi perencanaan dan pemenuhan sarana prasarana PTN. Rabu, 29 Oktober 2025</t>
  </si>
  <si>
    <t>B/551/UN31.UPPDJI/DL.11/2025</t>
  </si>
  <si>
    <t>Undangan Policy Dialogue: Embracing Digital Era with Micro-credentials</t>
  </si>
  <si>
    <t>28 Oktober 2025 13.58</t>
  </si>
  <si>
    <t>2221/544-PROBUMSIL/I-V/2025</t>
  </si>
  <si>
    <t>Permohonan Izin Peminjaman Tempat Halaman Partere. Minggu 2 November 2025</t>
  </si>
  <si>
    <t>3969/B4/DT.04.01/2025</t>
  </si>
  <si>
    <t>Permohonan Penugasan Asesor JAD Tahun 2025</t>
  </si>
  <si>
    <t>Kementerian Pendidikan, Tinggi, Sains dan Teknologi Direktorat Jenderal Pendidikan Tinggi</t>
  </si>
  <si>
    <t>28 Oktober 2025 14.46</t>
  </si>
  <si>
    <t>Lembaga Sertifikasi Profesi Instruktur Kompeten Nusantara</t>
  </si>
  <si>
    <t>041/C/LSP-IKN/X/2025</t>
  </si>
  <si>
    <t>Permohonan Kerjasama Penyelenggaraan Kegiatan Sertifikasi Kompetensi BNSP</t>
  </si>
  <si>
    <t>28 Oktober 2025 15.51</t>
  </si>
  <si>
    <t>Tel.81iUM 000lT2R-0004440U2425</t>
  </si>
  <si>
    <t>PT Telkom lndonesia (Persero) Tbk.,</t>
  </si>
  <si>
    <t>29 Oktober 2025 08.11</t>
  </si>
  <si>
    <t>3 November 2025</t>
  </si>
  <si>
    <t>10 November 2025</t>
  </si>
  <si>
    <t>17 November 2025</t>
  </si>
  <si>
    <t>24 November 2025</t>
  </si>
  <si>
    <t>Rencana Silaturahmi dan Penandatanganan Nota Kesepahaman (MoU) tentang Sinergi dan Kolaborasi dalam Bidang Pendidikan, Penelitian,lnovasi, dan Pengabdian Masyarakat</t>
  </si>
  <si>
    <t xml:space="preserve">Hima Ilmu Komunikasi </t>
  </si>
  <si>
    <t>054/SPM/D/BEM-HIMIKASI/X/X/2025</t>
  </si>
  <si>
    <t>Panitia International Student Festival (FPEB)</t>
  </si>
  <si>
    <t>020/SPD/Pan_IISF/HIMA-IEKI/X/2025</t>
  </si>
  <si>
    <t>Permohonan Bantuan Dana IEKI International Student Festival</t>
  </si>
  <si>
    <t>Permohonan Izin Peminjaman Tempat Taman Paetere Halaman Gedung Isola dan Taman Baretti UPI. Sabtu 1 November 2025</t>
  </si>
  <si>
    <t>Hima Gasing By Research</t>
  </si>
  <si>
    <t>006/HIMAGRA-UPI/X/2025</t>
  </si>
  <si>
    <t>Permohonan Kata Pengantar</t>
  </si>
  <si>
    <t>Pusat Studi Profesi Nasional</t>
  </si>
  <si>
    <t>P.0410/ BIMTEK / PSPN / X / 2025</t>
  </si>
  <si>
    <t>Bimtek Pengadaan Barang dan Jasa Pemerintah</t>
  </si>
  <si>
    <t>30 Oktober 2025 08.09</t>
  </si>
  <si>
    <t>Asosiasi Penggerak Perpustakaan dan Literasi Hijau Indonesia (APPeL Hijau Indonesia)</t>
  </si>
  <si>
    <t>006/Panitia/APPeLHijau/X/2025</t>
  </si>
  <si>
    <t>Undangan Penganugerahan Penghargaan “APPeL Hijau Indonesia Awards 2025” dan KLHI Ke-2 Tahun 2025.Selasa - Jumat, 11-14 November 2025</t>
  </si>
  <si>
    <t>Ariska Gunawan</t>
  </si>
  <si>
    <t>Permohonan Dukungan Dana Lomba Internasional (International Business Plan Competition "Youthpreneur Summit 2025"</t>
  </si>
  <si>
    <t xml:space="preserve">4692/UN51/TU/2025 </t>
  </si>
  <si>
    <t>Universitas Borneo Tarakan</t>
  </si>
  <si>
    <t>30 Oktober 2025 13.34</t>
  </si>
  <si>
    <t>Piranha Smart Center</t>
  </si>
  <si>
    <t>025/PSC/SPn/X/2025</t>
  </si>
  <si>
    <t>Penawaran Pelatihan dan Program Sertifikasi Manajemen Resiko BNSP</t>
  </si>
  <si>
    <t>110/MKT-RSU/IX/2025</t>
  </si>
  <si>
    <t>PT. Rabbani Semesta Utama</t>
  </si>
  <si>
    <t>Penawaran Kerjasama Program Kerohanian</t>
  </si>
  <si>
    <t>30 Oktober 2025 13.55</t>
  </si>
  <si>
    <t>038/ICC/Pm.KS/X/2025</t>
  </si>
  <si>
    <t>Penawaran Kerja Sama Penyelenggaraan Program Sertifikasi Kompetensi</t>
  </si>
  <si>
    <t>30 Oktober 2025 14.16</t>
  </si>
  <si>
    <t>Dr. Nono Yatno, M.Pd.</t>
  </si>
  <si>
    <t>Usulan Permohonan Alih Tugas PNS untuk Menjadi Dosen PGSD</t>
  </si>
  <si>
    <t>Hima Pendidikan Bahasa Korea</t>
  </si>
  <si>
    <t>099/UN40.F3.HIMABARA.05/SPD/2025</t>
  </si>
  <si>
    <t>Permohonan Dana MABIM dan KSFD Korean Students Gathering</t>
  </si>
  <si>
    <t>Permohonan Kunjungan/Studi Tiru. Rabu, 05 November 2025</t>
  </si>
  <si>
    <t>30 Oktober 2025 14.40</t>
  </si>
  <si>
    <t>SMA Islam AL-Azhar 21 Kota Sukabumi</t>
  </si>
  <si>
    <t>104.C/U/SMAIA/21/Ko-Smi/X/2025</t>
  </si>
  <si>
    <t>Permohonan Kunjungan Kamis, 20 November 2025</t>
  </si>
  <si>
    <t>30 Oktober 2025 14.57</t>
  </si>
  <si>
    <t>Universitas Negeri Makasar Lembaga Penjaminan Mutu dan Pengembangan Pembelajaran</t>
  </si>
  <si>
    <t>370/UN.36.12/LPMP2/2025</t>
  </si>
  <si>
    <t>Permohonan Narasumber. Senin 3 November 2025</t>
  </si>
  <si>
    <t>31 Oktober 2025 07.33</t>
  </si>
  <si>
    <t>2941/UN25.2.2/TU/2025</t>
  </si>
  <si>
    <t>Universitas Jember Lembaga Penjaminan Mutu dan Pengembangan Pembelajaran</t>
  </si>
  <si>
    <t>Permohonan Benchmarking ke Direktorat Pendidikan Universitas Pendidikan Indonesia. Kamis 6 November 2025</t>
  </si>
  <si>
    <t>037/DBI-WOOL/EXT/X/025</t>
  </si>
  <si>
    <t>Inisiatif Kerjasama Personal and Professional Development Program</t>
  </si>
  <si>
    <t>047/DBI-WOOL/EXT/X/2025</t>
  </si>
  <si>
    <t>Permohonan Audiensi terkait Inisiatif Kerjasama Personal and Professional Development Program</t>
  </si>
  <si>
    <t>WOOL</t>
  </si>
  <si>
    <t>PT Linen House Indonesia</t>
  </si>
  <si>
    <t>002/Sk/HRGR-PT.LHI/X/2025</t>
  </si>
  <si>
    <t>Pemberitahuan bahwa PT Linen House Indonesia Menerima Mahasiswa Praktek atau Alumni UPI untuk Magang/Praktek dengan Jurusan KRIYA (Fashion &amp; Textile Design)</t>
  </si>
  <si>
    <t>Evelyne Ninda Winahyu</t>
  </si>
  <si>
    <t>Lamaran Kerja Dosen Program Studi Manajemen</t>
  </si>
  <si>
    <t>31 Oktober 2025 11.12</t>
  </si>
  <si>
    <t>Undangan Penutupan Pendidikan Reguler LXVI SESKOAD TA 2025.4 November 2025</t>
  </si>
  <si>
    <t>Universiti Teknologi Malaysia (UTM) and UTMSPACE</t>
  </si>
  <si>
    <t>Kunjungan Kampus. Rencana Kunjungan Januari 2026</t>
  </si>
  <si>
    <t>31 Oktober 2025 12.25</t>
  </si>
  <si>
    <t xml:space="preserve">Universitas Terbuka </t>
  </si>
  <si>
    <t>B/571/UN31.UPPDJI/DL.11/2025</t>
  </si>
  <si>
    <t>Undangan Policy Dialogue: Embracing Digital Era with Micro-credentials. Senin 17 November 2025</t>
  </si>
  <si>
    <t>31 Oktober 2025 12.32</t>
  </si>
  <si>
    <t>Korps Sukarela Palang Merah Indonesia Unit UPI</t>
  </si>
  <si>
    <t>017/SPm/ADD 2025/KSR PMI Unit UPI/X/2025</t>
  </si>
  <si>
    <t>Permohonan Izin Publikasi (Baliho dan Pamflet) Aksi Donor Darah (ADD) 2025 KSR PMI Unit UPI</t>
  </si>
  <si>
    <t>036/SPm/ADD 2025/KSR PMI Unit UPI/X/2025</t>
  </si>
  <si>
    <t>Permohonan Imbauan dan Partisipasi Kegiatan Aksi Donor Darah (ADD) 2025 KSR PMI Unit UPI</t>
  </si>
  <si>
    <t>Himpunan Mahasiswa Pendidikan Akuntansi (HIMADIKSI)</t>
  </si>
  <si>
    <t>004/P/I/Pan_EXCUP/HIMADIKSI/IX/2025</t>
  </si>
  <si>
    <t>Permohonan Peminjaman Gedung Amphitheater kegiatan Excellent Cup XVIII 2025. tanggal 30 November 2025</t>
  </si>
  <si>
    <t>008/P/I/Pan_EXCUP/HIMADIKSI/IX/2025</t>
  </si>
  <si>
    <t>Permohonan Dana kegiatan Excellent Cup XVIII 2025. tanggal 30 November 2025</t>
  </si>
  <si>
    <t>Workshop Sistem Informasi Sumberdaya Terintegrasi (SISTER).Rabu s.d Jumat, 5 s.d 7 November 2025</t>
  </si>
  <si>
    <t>4040/B4/DT.04.03/2025</t>
  </si>
  <si>
    <t>9611/UN50/A/KM/2025</t>
  </si>
  <si>
    <t>Letter of invitation – International Student Competition 2025</t>
  </si>
  <si>
    <t>Politeknik Negeri Ujung Pandang</t>
  </si>
  <si>
    <t>3619/PL10/PP.02.06/2025</t>
  </si>
  <si>
    <t>Permohonan Kunjungan Konsolidasi MBKM. (Magang Berdampak). Rabu, 5 November 2025.</t>
  </si>
  <si>
    <t>1273/B.B1/AK.00.07/2025</t>
  </si>
  <si>
    <t>Pemberitahuan Pertama (first announcement) Konferensi Puncak Pendidikan Tinggi Indonesia (KPPTI) 2025. Rabu–Jumat, 19–21 November 2025</t>
  </si>
  <si>
    <t>3 November 2025 07.30</t>
  </si>
  <si>
    <t>KM.04.01/F.XIX/6804/2025</t>
  </si>
  <si>
    <t>Permohonan Studi Tiru</t>
  </si>
  <si>
    <t>Kemenkes Poltekkes Yogyakarta</t>
  </si>
  <si>
    <t>Asosiasi Profesor Keolahragaan Indonesia (APKORI)</t>
  </si>
  <si>
    <t xml:space="preserve">06/U/APKORI/2025 </t>
  </si>
  <si>
    <t>1 November 2025</t>
  </si>
  <si>
    <t>Undangan Diskusi Panel Kerjasama UNESA.
UNIMED-APKORI dengan tema: “Prestasi Olahraga Indonesia 2025–2028: Optimalisasi
Cabang Olahraga Olimpiade 2028 melalui SEA Games 2025.  Jumat, 14 November 2025</t>
  </si>
  <si>
    <t>Menerima Penghargaan “INDONESIA EDUCATION LEADERSHIP AWARDS 2025”</t>
  </si>
  <si>
    <t>3 November 2025 08.26</t>
  </si>
  <si>
    <t>LPPBJ Diponegoro Smart Solution</t>
  </si>
  <si>
    <t>991/PBJP/DSS/IX/2025</t>
  </si>
  <si>
    <t>Penawaran Pelatihan Kompetensi &amp; Ujian Sertifikasi Kompetensi Ahli Pengadaan Barang/Jasa Pemerintah RI Level-1</t>
  </si>
  <si>
    <t>PT Bank Rakyat Indonesia (Persero) Tbk.</t>
  </si>
  <si>
    <t>B.1127.e-RO-BDG/RCB/SBC/10/2025</t>
  </si>
  <si>
    <t>Permohonan Pendaftaran Supplier Bank BRI pada Aplikasi Sakti</t>
  </si>
  <si>
    <t>2297/A5/LK.00.00/2025</t>
  </si>
  <si>
    <t>1 Novemver 2025</t>
  </si>
  <si>
    <t>Undangan Rapat Kolaborasi Pengadaan Perguruan Tinggi Negeri dan Rumah Sakit Kementerian/Lembaga. Selasa, 4 November 2025</t>
  </si>
  <si>
    <t>3 November 2025 10.49</t>
  </si>
  <si>
    <t>161/B-SUD/Pan.PPBS/PPBS.UPI/XI/2025</t>
  </si>
  <si>
    <t>2 November 2025</t>
  </si>
  <si>
    <t>Undangan Grand Final PPBS UPI 2025. Selasa 11 November 2025</t>
  </si>
  <si>
    <t>160/B-SPm/Pan.PPBS/PPBS.UPI/XI/2025</t>
  </si>
  <si>
    <t>Permohonan Memberikan Sambutan pada Grand Final. 11 November 2025</t>
  </si>
  <si>
    <t>Panitia Pelaksana Physics Festival 11.0 Hima Fisika</t>
  </si>
  <si>
    <t>023/SPM/B/PAN.PHYFEST-11/HMF/X/2025</t>
  </si>
  <si>
    <t>Permohonan Penandatanganan Sertifikat</t>
  </si>
  <si>
    <t>NRF.R06/NRF.R06.6009/2025</t>
  </si>
  <si>
    <t>Ucapan Terima Kasih</t>
  </si>
  <si>
    <t>Bank Mandiri Kantor Wilayah VI Bandung</t>
  </si>
  <si>
    <t>097/Sud/DIKLANJUT XL/KSR PMI Unit UPI/XI/2025</t>
  </si>
  <si>
    <t>Undangan Pelepasan Pendidikan dan Pelatihan Lanjutan (DIKLANJUT) XL. Jumat, 7 November 2025</t>
  </si>
  <si>
    <t>Dr. Sherly Rahmawati, M.Pd.</t>
  </si>
  <si>
    <t xml:space="preserve">Lamaran Kerja Dosen </t>
  </si>
  <si>
    <t>B/SD/1060/PS.02/PTP.1/2025</t>
  </si>
  <si>
    <t>Undangan Partisipasi 7th NHI Tourism Skill Competition (NTSC) 2025. 11 s.d 13 November 2025</t>
  </si>
  <si>
    <t>3 November 2025 14.28</t>
  </si>
  <si>
    <t>019/B-SPD/PAN-RETREAT-PMK-UPI/02/X/2025</t>
  </si>
  <si>
    <t>Permohonan Bantuan Dana Retreat PMK UPI 2025</t>
  </si>
  <si>
    <t>ACF Edu Hub</t>
  </si>
  <si>
    <t>738/SPM-DIR/ACF/X/2025</t>
  </si>
  <si>
    <t>Permohonan Audiensi &amp; Undangan Narasumber</t>
  </si>
  <si>
    <t>3 November 2025 15.34</t>
  </si>
  <si>
    <t>4493/B2/DT.04.00/2025</t>
  </si>
  <si>
    <t>Penyampaian Salinan Keputusan Direktur Jenderal Pendidikan Tinggi Nomor 96/B/KPT/2025 tentang Nama Program Studi pada Jenis Pendidikan Akademik dan Pendidikan Profesi</t>
  </si>
  <si>
    <t>3 November 2025 16.52</t>
  </si>
  <si>
    <t>04 November 2025</t>
  </si>
  <si>
    <t>191/DIK/10/2025/08</t>
  </si>
  <si>
    <t>Undangan Webinar Sosialisasi Program International Mobility Erasmus+ untuk Perguruan Tinggi di Indonesia. Rabu, 12 November 2025</t>
  </si>
  <si>
    <t>4 November 2025 12.43</t>
  </si>
  <si>
    <t>S-654/PR.2/2025</t>
  </si>
  <si>
    <t>Permohonan Dukungan Site Visit Dokumentasi Proyek Pinjaman Luar Negeri Selasa-Rabu, 18-19 November 2025</t>
  </si>
  <si>
    <t>Kementerian Keuangan Republik Indonesia Direktorat Jenderal Pengelolaan Pembiayaan dan Risiko Direktorat Pinjaman dan Hibah</t>
  </si>
  <si>
    <t>4 November 2025 14.10</t>
  </si>
  <si>
    <t>1647v/REK-ULBI/SU/X/2025</t>
  </si>
  <si>
    <t>Universitas Logistik dan Bisnis Internasional</t>
  </si>
  <si>
    <t>Undangan Wisuda ke-III Universitas Logistik dan Bisnis Internasional. Rabu, 26 November 2025</t>
  </si>
  <si>
    <t>Mala</t>
  </si>
  <si>
    <t>4 November 2025 15.13</t>
  </si>
  <si>
    <t xml:space="preserve">2844/A.A2/WS.04.00/2025 </t>
  </si>
  <si>
    <t>Perintah untuk Menindaklanjuti LHP BPK atas LK Proyek AKSI Tahun 2024</t>
  </si>
  <si>
    <t>Sekretaris Jenderal Kemendiktisaintek</t>
  </si>
  <si>
    <t>4 November 2025 16.13</t>
  </si>
  <si>
    <t>005243/UN33/LL/2025</t>
  </si>
  <si>
    <t>Pengiriman Kontingen dalam Rangkaian Event Olahraga</t>
  </si>
  <si>
    <t>5 November 2025 09.14</t>
  </si>
  <si>
    <t>005242/UN33/LL/2025</t>
  </si>
  <si>
    <t>Undangan Kegiatan LPTK Cup XXII Unimed Tahun 2025. 13-16 November 2025</t>
  </si>
  <si>
    <t>PT. Mitla Itlaboratory Indonesia</t>
  </si>
  <si>
    <t>C.193/Management/Mitla/XI/2025</t>
  </si>
  <si>
    <t>Request for a Meeting to Discuss Collaboration on Electrinic Medical Record Software Demonstration and Joint Health Initiatives</t>
  </si>
  <si>
    <t>195/DIK/11/2025/08</t>
  </si>
  <si>
    <t>Sosialisasi DIES International Deans' Course</t>
  </si>
  <si>
    <t>472/SPD/B/D2/ITC_IMAGEUPI/X/2025</t>
  </si>
  <si>
    <t>Permohonan Bantuan Dana IMAGE Training Centre Vol.2</t>
  </si>
  <si>
    <t>004/SPM/UKM FU/XI/2025</t>
  </si>
  <si>
    <t>Permohonan Bantuan Dana Campus League Futsal 2025</t>
  </si>
  <si>
    <t>Hima Pendidikan Sejarah</t>
  </si>
  <si>
    <t>73/B1/SPM/Pan-Akar/Eks/HIMAS/XI/2025</t>
  </si>
  <si>
    <t>Permohonan Peminjaman Tempat. Sabtu 8 November 2025</t>
  </si>
  <si>
    <t>PT. MAXHUB Technology Indonesia</t>
  </si>
  <si>
    <t>001/XI/MHB-ID/2025</t>
  </si>
  <si>
    <t>Request for Presentation Appointment-MAXHUB Solition for Higher Education</t>
  </si>
  <si>
    <t>2859/A.A1/PR.07.04/2025</t>
  </si>
  <si>
    <t>Permohonan Perbaikan Project Digest</t>
  </si>
  <si>
    <t xml:space="preserve">Sekretaris Jenderal Kementerian Pendidikan Tinggi, Sains dan Teknologi </t>
  </si>
  <si>
    <t>2868/A.A1/PR.04.03/2025</t>
  </si>
  <si>
    <t>Pemberitahuan Pelaksanaan Evaluasi AKIP Internal Pada Unit Kerja di Kemdiktisaintek Tahun 2025</t>
  </si>
  <si>
    <t>5 November 2025 13.53</t>
  </si>
  <si>
    <t xml:space="preserve">Bank Negara Indonesia </t>
  </si>
  <si>
    <t>WVC/3/4832</t>
  </si>
  <si>
    <t>Tindak Lanjut Hasil Undangan Meeting Integrasi Cash Management BNI di Universitas Pendidikan Indonesia</t>
  </si>
  <si>
    <t>141/B-SPm/PAN.DIKLATSAR/AKUNTANSI.UPI/X/2025</t>
  </si>
  <si>
    <t>Permohonan Bantuan Dana DIKLATSAR UKM Akuatik</t>
  </si>
  <si>
    <t>321/IT2.IX.8/B/TU.00.09/XI/2025</t>
  </si>
  <si>
    <t>Penawaran Program Pelatihan ITS Executive Education November-Desember 2025</t>
  </si>
  <si>
    <t>5 November 2025 15.54</t>
  </si>
  <si>
    <t>13851/UN26/KS/2025</t>
  </si>
  <si>
    <t xml:space="preserve">Permohonan Kerjasama </t>
  </si>
  <si>
    <t>6 November 2025 07.06</t>
  </si>
  <si>
    <t>ICIMURA/INV/1125</t>
  </si>
  <si>
    <t>Invitation for Preliminary Study and Academic–Industrial Visit in Japan. November 17 – December 2, 2025</t>
  </si>
  <si>
    <t>Office of Koichiro Ichimura</t>
  </si>
  <si>
    <t>6 November 2025 09.06</t>
  </si>
  <si>
    <t>Panitia Fikar XIII 2025</t>
  </si>
  <si>
    <t>004/SPh/PAN.FIKAR/H40.4.2/KEMABA/VIII/2025</t>
  </si>
  <si>
    <t>Permohonan Bantuan Dana (FIKAR) XIII 2025</t>
  </si>
  <si>
    <t>168/B-SPm/Pan.PPBS/PPBS.UPI/XI/2025</t>
  </si>
  <si>
    <t>Permohonan Bantuan Dana Preliminary Show dan Grand Final</t>
  </si>
  <si>
    <t xml:space="preserve"> 2866/A.A5/HM.02.01/2025</t>
  </si>
  <si>
    <t>Pemberitahuan Survei Kepuasan Pemangku Kepentingan</t>
  </si>
  <si>
    <t>6 November 2025 11.06</t>
  </si>
  <si>
    <t>Lembaga Swadaya Masyarakat Baladhika Adhyaksa Nusantara</t>
  </si>
  <si>
    <t>053/DPP-BAN/Konf/XI/2025</t>
  </si>
  <si>
    <t>Kofirmasi/mohon penjelasan terkait dugaan penyimpangan Belanja Hibah pada UPI TA 2024 diduga ada Penyimpangan yang mengarah kepada perbuatan Tindak Pidana Korupsi</t>
  </si>
  <si>
    <t>1043/E.E3/WS.04.00/2025</t>
  </si>
  <si>
    <t>Evaluasi Program Dana Padanan Matching Fund Tahun 2024 pada Universitas Pendidikan Indonesia</t>
  </si>
  <si>
    <t>6 November 2025 17.39</t>
  </si>
  <si>
    <t>IEKI International Student Festival</t>
  </si>
  <si>
    <t>009/Sud/Pan_IISF/HIMA-IEKI/IX/2025</t>
  </si>
  <si>
    <t>Undangan Welcome Speech. Rabu, 12 November 2025</t>
  </si>
  <si>
    <t>Prof. Dr. Hj. Nia Rohayati, Dra., M.Pd.</t>
  </si>
  <si>
    <t xml:space="preserve">Permohonan Mutasi/ alih status </t>
  </si>
  <si>
    <t>PT. Indovickers Furnitama</t>
  </si>
  <si>
    <t>IVF/25/11/127/SP</t>
  </si>
  <si>
    <t>Permohonan Presentasi Kerjasama UPI dan Indovickers</t>
  </si>
  <si>
    <t>PT. Tahta Niaga Tama</t>
  </si>
  <si>
    <t>08/TNT/11/2025</t>
  </si>
  <si>
    <t>Company profile &amp; surat permohonan Open Table/Booth</t>
  </si>
  <si>
    <t>7 November 2025 11.08</t>
  </si>
  <si>
    <t>Citra</t>
  </si>
  <si>
    <t>No. 1-25118136571</t>
  </si>
  <si>
    <t>This agreement ("Agreement") is entered into as of 24 October 2025 by and between Universitas Pendidikan Indonesia</t>
  </si>
  <si>
    <t>ELSEVIER</t>
  </si>
  <si>
    <t>7 November 2025 13.59</t>
  </si>
  <si>
    <t>Azma Global Services.</t>
  </si>
  <si>
    <t>Forming a partnership with the University of Education Indonesia</t>
  </si>
  <si>
    <t>KIM Communication, agency Lenovo Indonesia</t>
  </si>
  <si>
    <t>Guest Keynote Speaker dengan topik “Digital Transformation in Higher Education” Rabu, 26 November 2025</t>
  </si>
  <si>
    <t>7 November 2025 14.15</t>
  </si>
  <si>
    <t>International Conference on Elementary Education</t>
  </si>
  <si>
    <t>09/ICEE-VIII/IX/2025</t>
  </si>
  <si>
    <t>Undangan The 8th International Conference on Elementary Education. Rabu, 12 November 2025</t>
  </si>
  <si>
    <t>SMA YAPPA Depok</t>
  </si>
  <si>
    <t>266/E.SMK.Y/XI/2025</t>
  </si>
  <si>
    <t>Permohonan Kunjungan Studi ke Gedung Arsip UPI</t>
  </si>
  <si>
    <t>1300/B.B1/AK.00.07/2025</t>
  </si>
  <si>
    <t>Pemberitahuan Kedua (Second Announcement) KPPTI 2025. Rabu–Jumat, 19–21 November 2025</t>
  </si>
  <si>
    <t>7 November 2025 14.49</t>
  </si>
  <si>
    <t>Undangan Sidang Universitas dalam Rangka Dies Natalis ke-71. Selasa 11 November 2025</t>
  </si>
  <si>
    <t>107/Sud/DIKLANJUT XL/KSR PMI Unit UPI/XI/2025</t>
  </si>
  <si>
    <t>Undangan DIKLANJUT XL. Minggu 9 November 2025</t>
  </si>
  <si>
    <t>6709/UN61/HM.00.08/2025</t>
  </si>
  <si>
    <t>Permohonan Ucapan Dies Natalis ke-48 UPN "Veteran" Jakarta</t>
  </si>
  <si>
    <t>10 November 2025 10.11</t>
  </si>
  <si>
    <t>Kementerian Pendidikan Tinggi, Sains, dan Teknologi Lembaga Layanan Pendidikan Tinggi Wilayah XVI</t>
  </si>
  <si>
    <t>1527/LL16/HM.01.03/2025</t>
  </si>
  <si>
    <t>Pameran Pendidikan dan Inovasi Perguruan Tinggi 2026</t>
  </si>
  <si>
    <t>Permohonan Kerja Sama</t>
  </si>
  <si>
    <t>003/SPm/Pan.SEPADA/Eks/MPM.Rema. UPI/X/2025</t>
  </si>
  <si>
    <t>Permohonan Bantuan Dana Sekolah Persidangan dan Ajudikasi MPM Rema UPI 2025</t>
  </si>
  <si>
    <t>Yayasan Pendidikan Adiluhung Nusantara</t>
  </si>
  <si>
    <t>A.2-013/ADM-YPAN/XI/2025</t>
  </si>
  <si>
    <t>Permohonan Narasumber. Kamis s.d Sabtu, 20 s.d. 22 November 2025</t>
  </si>
  <si>
    <t>10 November 2025 10.37</t>
  </si>
  <si>
    <t>Invitation to the 15th Edition of Amity International Model United Nations (AMIMUN 2026)</t>
  </si>
  <si>
    <t>Amity University Uttar Pradesh</t>
  </si>
  <si>
    <t>462/TPB/XI/2025</t>
  </si>
  <si>
    <t>Permohonan Kunjungan dan Silaturahmi</t>
  </si>
  <si>
    <t>10 November 2025 10.50</t>
  </si>
  <si>
    <t>10 November 2025 10.52</t>
  </si>
  <si>
    <t>Job Application 
Prof. Abid Yahya, Ph.D</t>
  </si>
  <si>
    <t>Prof. Abid Yahya, Ph.D.</t>
  </si>
  <si>
    <t>Surat Undangan Kegiatan Ôtelion III Universitas Pradita. Senin, 1 Desember 2025 - Jumat, 5 Desember 2025</t>
  </si>
  <si>
    <t>310/EKS-UND/HUM/OTL/XI/2025</t>
  </si>
  <si>
    <t>10 November 2025 11.01</t>
  </si>
  <si>
    <t>Universitas Pradita ÔTELION</t>
  </si>
  <si>
    <t>10 November 2025 11.08</t>
  </si>
  <si>
    <t>2867/IT1.B07.2/TA.02/2025</t>
  </si>
  <si>
    <t>Undangan Kegiatan INNOVIBES Vol. 3</t>
  </si>
  <si>
    <t>10 November 2025 11.14</t>
  </si>
  <si>
    <t xml:space="preserve">7399/BSSN/BS/HM.02.01/11/2025 </t>
  </si>
  <si>
    <t>Badan Siber dan Sandi Negara</t>
  </si>
  <si>
    <t>Undangan Kegiatan Digital Trust 360 Summit. Kamis, 20 November 2025</t>
  </si>
  <si>
    <t>10 November 2025 11.18</t>
  </si>
  <si>
    <t>Kongres Korps Pejuang Wanita Indonesia KPWI-Jawa Barat</t>
  </si>
  <si>
    <t>214/KPWI-JAWA BARAT/XI/2025</t>
  </si>
  <si>
    <t>Permohonan Kesediaan Membuka Acara Kongres KPWI. Rabu 12 November 2025</t>
  </si>
  <si>
    <t>2860/A/LP.01.04/2025</t>
  </si>
  <si>
    <t>Undangan Uji Publik Rancangan Peraturan Menteri Penerimaan Mahasiswa Baru Program Diploma dan Program Sarjana Pada Perguruan Tinggi Negeri. Rabu-Kamis, 12-13 November 2025</t>
  </si>
  <si>
    <t>10 November 2025 14.07</t>
  </si>
  <si>
    <t>Kementerisn Pedidikan Dasar dan Menengah Balai Besar Guru dan Tenaga Kependidikan Provinsi Jawa Barat</t>
  </si>
  <si>
    <t xml:space="preserve">1539/B7.2/GT.00.08/2025 </t>
  </si>
  <si>
    <t>Undangan Rapat Koordinasi Rabu s.d. Jumat, 12 s.d. 14 November 2025</t>
  </si>
  <si>
    <t>10 November 2025 14.40</t>
  </si>
  <si>
    <t>PT.Hioki Electric Indonesia</t>
  </si>
  <si>
    <t>HIDN/HR.2025/XI/01</t>
  </si>
  <si>
    <t>Permohonan Kunjungan team Human Recruitment Hioki E.E Corporation. Kamis 27 November 2025</t>
  </si>
  <si>
    <t>11 November 2025 08.23</t>
  </si>
  <si>
    <t>PT Shedima</t>
  </si>
  <si>
    <t>Permohonan Pertemuan Guna Membahas Potensi Kerja Sama</t>
  </si>
  <si>
    <t>11 November 2025 08.41</t>
  </si>
  <si>
    <t>206/DIK/11/2025/08</t>
  </si>
  <si>
    <t>Peluang Fellowship di Senckenberg Society for Nature Research Jerman</t>
  </si>
  <si>
    <t>Kementerian Luar Negeri Fedrasi Rusia Perwakilan Rossotrudnichestvo di Indonesia</t>
  </si>
  <si>
    <t>431/RCSC_JKT/225</t>
  </si>
  <si>
    <t>Undangan Resmi untuk berpartisipasi dalam Forum Pendidikan Rusia–Indonesia. 17 November 2025 di Russian House, Jl. Diponegoro No. 12, Menteng, Jakarta Pusat</t>
  </si>
  <si>
    <t>11 November 2025 08.50</t>
  </si>
  <si>
    <t>011/P/PAN_KASOTIK/G/HMPE/XI/2025</t>
  </si>
  <si>
    <t>Permohonan Bantuan Dana Kajian Sosial Politik (KASOTIK) HMPE 2025</t>
  </si>
  <si>
    <t>Forum Rektor Indonesia (FRI)</t>
  </si>
  <si>
    <t>001/FRI/UNTAN/2025</t>
  </si>
  <si>
    <t>Undangan Konferensi Forum Rektor Indonesia 2025: Konvensi Kampus XXX dan Temu Tahunan FRI XXVI. Sabtu-Senin, 22-24 November 2025</t>
  </si>
  <si>
    <t>11 November 2025 09.40</t>
  </si>
  <si>
    <t>062/PSC/SPn/XI/2025</t>
  </si>
  <si>
    <t>Surat Penawaran Pelatihan dan Sertifikasi</t>
  </si>
  <si>
    <t>11 November 2025 11.12</t>
  </si>
  <si>
    <t>Kementerian Perdagangan Badan Pengembangan Sumber Daya Manusia Perdagangan Pusat Pengembangan Sumber Daya Manusia Ekspor dan Jasa Perdagangan</t>
  </si>
  <si>
    <t>DL.01.00/3265/BPSDMP.3/UND/11/2025</t>
  </si>
  <si>
    <t>Undangan Penutupan Pelatihan BDKT UMKM Kabupaten Purbalingga dan Penandatanganan Nota Kesepahaman Bersama dan Perjanjian Kerja Sama. Rabu 26 November 2025</t>
  </si>
  <si>
    <t>11 November 2025 13.59</t>
  </si>
  <si>
    <t>B/1156/XI/2025/Seskoau</t>
  </si>
  <si>
    <t>Undangan Forum Diskusi. Rabu 12 November 2025</t>
  </si>
  <si>
    <t>Koordinasi Alqi</t>
  </si>
  <si>
    <t>Permohonan Bantuan Dana Misi Seni dan Budaya UPI: Memperkenalkan Warisan Seni Indonesia di Osaka, Jepang</t>
  </si>
  <si>
    <t>1725/I4/BS.02.02/2025</t>
  </si>
  <si>
    <t>Kementerian Pendidikan Dasar dan Menengah Badan Pengembangan dan Pembinaan Bahasa Pusat Pemberdayaan Bahsa dan Sastra</t>
  </si>
  <si>
    <t>Permohonan Penugasan Narasumber Prof. Fuad
Abdul Hamied, M.A., Ph.D. Senin, 17 November 2025</t>
  </si>
  <si>
    <t>12 November 2025 08.27</t>
  </si>
  <si>
    <t>Panitia Pelaksana Sosialisasi Beasiswa LPDP (LPDP UPI)</t>
  </si>
  <si>
    <t>37/PANPEL/LPDP-UPI/J-a/XI/2025</t>
  </si>
  <si>
    <t>Undangan Kegiatan Sosialisasi Beasiswa LPDP. Sabtu 15 November 2025</t>
  </si>
  <si>
    <t>002/B-Sud/PAN-NATAL-PMK-UPI/02/XI/2025</t>
  </si>
  <si>
    <t>Undangan untuk Memberikan Kata Sambutan. Jumat 5 Desember 2025</t>
  </si>
  <si>
    <t>Gema Mahasiswa Matematika (GMM)</t>
  </si>
  <si>
    <t>1268/B/SUD/D3/PAN-GMM/BEM-HIMATIKA/XI/2025</t>
  </si>
  <si>
    <t>Undangan kegiatan GMM. 29-30 November 2025</t>
  </si>
  <si>
    <t>Pelatihan Teknis Implementasi RB/ZI WBK/WBBM Angkatan 17 s.d. 20</t>
  </si>
  <si>
    <t>2656/J2/PP.01.03/2025</t>
  </si>
  <si>
    <t>Kementerian Pendidikan Dasar dan Menengah Pusat Pelatihan Sumber Daya Manusia</t>
  </si>
  <si>
    <t>12 November 2025 12.42</t>
  </si>
  <si>
    <t>Pelatihan Perekat Bangsa Angkatan 3 dan 4</t>
  </si>
  <si>
    <t>2655/J2/PP.01.03/2025</t>
  </si>
  <si>
    <t>042/SPm/C/GEOSAC/BEMHMPGEO/XI/2025</t>
  </si>
  <si>
    <t>Permohonan Bantuan Dana ASEAN Geography Smart Competition (GEOSAC) 2026</t>
  </si>
  <si>
    <t>7055/A3/KP.08.00/2025</t>
  </si>
  <si>
    <t>Undangan kebijakan kenaikan pangkat PNS dan perhitungan angka kredit. Kamis-Jum’at, 20-21 November 2025
bagi jababan fungsional</t>
  </si>
  <si>
    <t>12 November 2025 15.53</t>
  </si>
  <si>
    <t>Pak Fajar</t>
  </si>
  <si>
    <t>Undangan Musyawarah II Majelis Musyawarah Sunda. Sabtu 22 November 2025</t>
  </si>
  <si>
    <t>4077/UN6.WR1/TU.00/2025</t>
  </si>
  <si>
    <t>Undangan Olimpiade Nasional Matematika dan Ilmu Pengetahuan Alam-Perguruan Tinggi (ONMIPA-PT) Tingka Nasional. Senin, 17 November 2025</t>
  </si>
  <si>
    <t>13 November 2025 08.18</t>
  </si>
  <si>
    <t>4206/B1/AK.00.07/2025</t>
  </si>
  <si>
    <t>Permohonan Survei Intensitas Konsumsi Energi (IKE) di Perguruan Tinggi</t>
  </si>
  <si>
    <t>9772/B/UN3/HM.00.01/2025</t>
  </si>
  <si>
    <t>Penerimaan Kunjuangan Kerja di Universitas Airlangga. Jumat 28 November 2025</t>
  </si>
  <si>
    <t>13 November 2025 08.25</t>
  </si>
  <si>
    <t>Proposal for Knowledge Sharing Partnership through Research Forum/Colloquium</t>
  </si>
  <si>
    <t>ST. Peter's College Of Toril, Inc.</t>
  </si>
  <si>
    <t>2674/J2/PP.01.03/2025</t>
  </si>
  <si>
    <t>Pelatihan Teknis Digitalisasi Manajemen Aparatur Sipil Negara Angkatan 5 s.d. 8</t>
  </si>
  <si>
    <t xml:space="preserve">2664/J2/PP.01.03/2025 </t>
  </si>
  <si>
    <t>Pelatihan Teknis Pengelolaan Perpustakaan Tingkat Dasar Angkatan 5 s.d. 8</t>
  </si>
  <si>
    <t>13 November 2025 14.10</t>
  </si>
  <si>
    <t>Badan Amil Zakat Nasional BAZNAS (BAZIZ) Provinsi DKI Jakarta</t>
  </si>
  <si>
    <t>3805/072.26</t>
  </si>
  <si>
    <t>Undangan Resmi Penghargaan Golden Leadership Professional Impact Award 2025-2026. Sabtu, 22 November 2025</t>
  </si>
  <si>
    <t>13 November 2025 14.23</t>
  </si>
  <si>
    <t>B-1485/Un.05/III.9/PP.00.9/9/2025</t>
  </si>
  <si>
    <t>Invitation to Attend IQTISHADUNA International Conference</t>
  </si>
  <si>
    <t>13 November 2025 14.27</t>
  </si>
  <si>
    <t>Komisi Pengawas Persaingan Usaha Republik Indonesia</t>
  </si>
  <si>
    <t>295/K/S/XI/2025</t>
  </si>
  <si>
    <t>Undangan The Third Jakarta Internasional Competition Forum (3JICF 2025). Kamis 11 Desember 2025</t>
  </si>
  <si>
    <t>13 November 2025 15.12</t>
  </si>
  <si>
    <t>Hima Kimia</t>
  </si>
  <si>
    <t>096/B/SPm/Pan.EXPO2025/BEMHMK/XI/2025</t>
  </si>
  <si>
    <t>Permohonan Penandatanganan Sertifikat Expo Kimia UPI 2025</t>
  </si>
  <si>
    <t>071/Rek./11/2025</t>
  </si>
  <si>
    <t>Permohonan Pelaksanaan Kegiatan Benchmarking ke Universitas Pendidikan Indonesia. Kamis 20 November 2025</t>
  </si>
  <si>
    <t>14 November 2025 07.58</t>
  </si>
  <si>
    <t>212/DIK/11/2025/08</t>
  </si>
  <si>
    <t>Informasi Pembukaan Program Internasional Mobility Erasmus+ Tahun 2026</t>
  </si>
  <si>
    <t>BEM HIMA Pendidikan Guru Pendidikan Anak Usia Dini</t>
  </si>
  <si>
    <t>257/B-Spu/PSDO/BE.HIMA.PGPAUD/X/2025</t>
  </si>
  <si>
    <t>Permohonan Bantuan Dana Wonderful Camp</t>
  </si>
  <si>
    <t>Sheehan Ariel Mohammed Gaffar, S.H., M.H.</t>
  </si>
  <si>
    <t>Lamaran Kerja Dosen Hukum</t>
  </si>
  <si>
    <t>020/SPm/ADD 2025/KSR PMI Unit UPI/XI/2025</t>
  </si>
  <si>
    <t xml:space="preserve">Permohonan Peminjaman Barang </t>
  </si>
  <si>
    <t>001/SPM/UKM FU/XI/2025</t>
  </si>
  <si>
    <t>Permohonan Bantuan Dana Campus League</t>
  </si>
  <si>
    <t>B-5989/KP.05/B4/2025</t>
  </si>
  <si>
    <t>Pengumuman Seleksi Terbuka JPT Madya Kemendukbangga/BKKBN Tahun 2025</t>
  </si>
  <si>
    <t>14 November 2025 14.48</t>
  </si>
  <si>
    <t>Kementerian Kependudukan dan Pembangunan Keluarga/BKKBN</t>
  </si>
  <si>
    <t>Kementerian Desa dan Pembangunan Daerah Tertinggal Republik Indonesia Direktorat Jenderal Percepatan Pembangunan Daerah Tertinggal</t>
  </si>
  <si>
    <t>B-326/PDT.01.02/XI/2025</t>
  </si>
  <si>
    <t>Permohonan Partisipasi untuk Menyebarluaskan Informasi Kegiatan Festival Film Desa Tahun 2025</t>
  </si>
  <si>
    <t>14 November 2025 14.52</t>
  </si>
  <si>
    <t>Keluarga Mahasiswa Bahasa Arab (KEMABA)</t>
  </si>
  <si>
    <t>310/SPh/PAN.FIKAR/H40.4.2/KEMABA/XI/2025</t>
  </si>
  <si>
    <t>321/SUd/PAN.FIKAR/H40.4.2/KEMABA/XI/2025</t>
  </si>
  <si>
    <t>Undangan Festival Kampung Arab (FIKAR) XIII 2025</t>
  </si>
  <si>
    <t>Permohonan Sambutan Kegiatan Festival Kampung Arab (FIKAR) XIII 2025</t>
  </si>
  <si>
    <t>005/B/PKMN/UKMTM/XI/2025</t>
  </si>
  <si>
    <t>Permohonan Peminjaman BUS</t>
  </si>
  <si>
    <t>006/B/PKMN/UKMTM/XI/2025</t>
  </si>
  <si>
    <t>Permohonan Biaya Trasportasi</t>
  </si>
  <si>
    <t xml:space="preserve">179/Skr/PKK.Prov/XI/2025 </t>
  </si>
  <si>
    <t>Pemberdayaan dan Kesejahteraan Keluarga -PKK- Tim Penggerak Provinsi Jawa Barat</t>
  </si>
  <si>
    <t>Undangan dan Permohonan Kerja sama dengan PKK pada Puncak Peringatan HKG PKK ke 53 Tahun 2025. Selasa, 18 November 2025</t>
  </si>
  <si>
    <t>17 November 2025 07.51</t>
  </si>
  <si>
    <t>002/SPBT/UKM FU/XI/2025</t>
  </si>
  <si>
    <t>Permohonan Bantuan Biaya Transportasi dan BBM Transportasi</t>
  </si>
  <si>
    <t>001/SPBT/UKM FU/XI/2025</t>
  </si>
  <si>
    <t>Forum Guru Besar (Profesor) Muhammadiyah Jawa Barat</t>
  </si>
  <si>
    <t>53/FGBMJB/XI/2025</t>
  </si>
  <si>
    <t>Permohonan Bantuan Dana Seminar Nasional Forum Guru Besar (Profesor) Muhammadiyah Jawa Barat</t>
  </si>
  <si>
    <t>03.006/SPm/UKM HOCKEY UPI/XI/2025</t>
  </si>
  <si>
    <t>16 November 2025</t>
  </si>
  <si>
    <t>Permohonan Bantuan Transportasi dan Biaya BBM Trasportasi</t>
  </si>
  <si>
    <t>Pusat Pengelolaan Pendapatan Daerah Wilayah Kota Bandung I Pajajaran</t>
  </si>
  <si>
    <t>1011/KU.03.02.01/TU</t>
  </si>
  <si>
    <t xml:space="preserve">Surat Pemberitahuan Kewajiban Pembayaran Pajak Kendaraan Bermotor HINO D 7098 C </t>
  </si>
  <si>
    <t>Shin Chien University</t>
  </si>
  <si>
    <t>MEMORANDUM OF UNDERSTANDING ON ACADEMIC AND RESEARCH COOPERATION BETWEEN TAIPEI UNIVERSITY OF MARINE TECHNOLOGY, TAIWAN (R.O.C) AND UNIVERSITAS PENDIDIKAN INDONESIA</t>
  </si>
  <si>
    <t>17 November 2025 13.16</t>
  </si>
  <si>
    <t>Permohonan Bantuan Dana Kejuaraan UGM Hockey Festival Tahun 2025</t>
  </si>
  <si>
    <t>PT. Mitsindo Visual Pratama</t>
  </si>
  <si>
    <t>Undangan Seminar "The Robotic Era In Education: Empowering School to Build Tomorrow's Innovators. Kamis 27 November 2025</t>
  </si>
  <si>
    <t>Hima Administrasi Pendidikan</t>
  </si>
  <si>
    <t>005/SPm/B/D5/BEM.HIMA.ADPEND/XI/2025</t>
  </si>
  <si>
    <t>Permohonan Bantuan Dana Dies Natalis Program Studi Administrasi Pendidikan</t>
  </si>
  <si>
    <t>Universitas Indonesia Program Pendidikan Vokasi</t>
  </si>
  <si>
    <t>S-298/UN2.F14.DV/OTL.04.00/2025</t>
  </si>
  <si>
    <t>Undangan Kegiatan Education Forum. Rabu, 26 November 2025</t>
  </si>
  <si>
    <t>17 November 2025 14.06</t>
  </si>
  <si>
    <t>Mahasiswa Otomotif Club Prodi Pendidikan Teknik Otomotif</t>
  </si>
  <si>
    <t>007/SPmh/PAN.P2M/MOC.FPTI.UN40/XI/2025</t>
  </si>
  <si>
    <t>07 November 2025</t>
  </si>
  <si>
    <t>Permohonan Bantuan Dana Pengabdian Pada Masyarakat MOC FPTI UPI 2025</t>
  </si>
  <si>
    <t>DPM Rema UPI</t>
  </si>
  <si>
    <t>24/B-SPD/DPM.Rema.UPI/XI/2025</t>
  </si>
  <si>
    <t>Permohonan Bantuan Dana Reses DPM Rema UPI</t>
  </si>
  <si>
    <t>28/B-SPD/DPM.Rema.UPI/XI/2025</t>
  </si>
  <si>
    <t>Permohonan Bantuan Dana Studi Banding DPM Rema UPI dengan BLM PEB UNSIL</t>
  </si>
  <si>
    <t>23/B-SPD/Pan.PM/DPM.Rema.UPI/XI/2025</t>
  </si>
  <si>
    <t>Permohonan Dana Parlemen Muda 2025 DPM Rema UPI</t>
  </si>
  <si>
    <t>Indonesia Music Summit 2025 (IMUST 2025)</t>
  </si>
  <si>
    <t>Undangan menghadiri Indonesia Music Summit 2025 (IMUST 2025). 19-20 November 2025</t>
  </si>
  <si>
    <t>17 November 2025 15.01</t>
  </si>
  <si>
    <t>Panitia Angklung's Day 2025</t>
  </si>
  <si>
    <t>040/B/SUP/KBM-AD/XI/2025</t>
  </si>
  <si>
    <t>Permohonan Perizinan Tempat Stadion UPI. Minggu 23 November 2025</t>
  </si>
  <si>
    <t>186/B-SPm/Pan.PPBS/PPBS.UPI/XI/2025</t>
  </si>
  <si>
    <t>Permohonan Audiensi kegiatan Grand Final Pemilihan Duta Kampus UPI -PPBS Tahun 2025</t>
  </si>
  <si>
    <t>064/SPm/ADD 2025/KSR PMI Unit UPI/XI/2025</t>
  </si>
  <si>
    <t>Permohonan Bantuan Dana Thalasemia Talkshow</t>
  </si>
  <si>
    <t>142/Sud/ADD 2025/KSR PMI Unit UPI/XI/2025</t>
  </si>
  <si>
    <t>Undangan Penutupan Aksi Donor Darah 2025. 23 November 2025</t>
  </si>
  <si>
    <t>066/Sud/ADD 2025/KSR PMI Unit UPI/XI/2025</t>
  </si>
  <si>
    <t>15 November 2025</t>
  </si>
  <si>
    <t>Undangan Pembukaan Aksi Donor Darah 2025. 22 November 2025</t>
  </si>
  <si>
    <t>3044/A.A3/PP.01.03/2025</t>
  </si>
  <si>
    <t>Webinar Data BerAKHLAK. Kamis, 20 November 2025</t>
  </si>
  <si>
    <t>18 November 2025 08.03</t>
  </si>
  <si>
    <t>Pemerintah Kota Bandung Dinas Penanaman Modal dan Pelayanan Terpadu Satu Pintu</t>
  </si>
  <si>
    <t>B/PM/1841-DPMPTSP/XI/2025</t>
  </si>
  <si>
    <t>Bandung Investment Summit 2025. Selasa, 25 November 2025</t>
  </si>
  <si>
    <t>18 November 2025 10.27</t>
  </si>
  <si>
    <t>SMA HelloMotion</t>
  </si>
  <si>
    <t>234/HHS/SPm/XI/2025</t>
  </si>
  <si>
    <t>Permohonan Kunjungan Rabu, 11 Februari 2025</t>
  </si>
  <si>
    <t>18 November 2025 13.55</t>
  </si>
  <si>
    <t>B/1177/XI/2025/Seskoau</t>
  </si>
  <si>
    <t>Undangan Evaluasi Pendidikan Untuk Perwira Siswa (Pasis) Seskoau. Kamis 20 November 2025</t>
  </si>
  <si>
    <t>Paska Karya BPK RI Tennis Club</t>
  </si>
  <si>
    <t>Undangan Silaturahmi Bersama di Lapangan Tenis Kampus Bandung. 24 November 2025</t>
  </si>
  <si>
    <t>18 November 2025 15.21</t>
  </si>
  <si>
    <t>4347/B4/DT.04.01/2025</t>
  </si>
  <si>
    <t>Penjelasan Tentang Usulan Kenaikan Jabatan Akademik Profesor a.n. Dr H. Elih Sudiapermana, M.Pd</t>
  </si>
  <si>
    <t>18 November 2025 15.34</t>
  </si>
  <si>
    <t>8637/PL27/TU.00.01/2025</t>
  </si>
  <si>
    <t>Politeknik Negeri Media Kreatif</t>
  </si>
  <si>
    <t>Pengumuman Seleksi Terbuka Pemilihan Direktur Politeknik Negeri Media Kreatif Periode 2026-2030</t>
  </si>
  <si>
    <t>19 November 2025 07.29</t>
  </si>
  <si>
    <t>119/A-503/MPR RI/FPAN/XI/2025</t>
  </si>
  <si>
    <t>Rencana Kunjungan dan Seminar Kebangsaan Wakil Ketua MPR RI. Senin, 1 Desember 2025</t>
  </si>
  <si>
    <t>Sekreariat Jenderal Majelis Permusyawaratan Rakyat Republik Indonesia</t>
  </si>
  <si>
    <t>001/UNJ/XI/2025</t>
  </si>
  <si>
    <t>Permohonan Pertandingan Persahabatan Dosen / Karyawan</t>
  </si>
  <si>
    <t>Universitas Negeri Jakarta Tenis Dosen dan Karyawan UNJ</t>
  </si>
  <si>
    <t>19 November 2025 10.34</t>
  </si>
  <si>
    <t>Panitia Fikar BEM KEMABA</t>
  </si>
  <si>
    <t>369/SPh/PAN.FIKAR/H40.4.2/KEMABA/XI/2025</t>
  </si>
  <si>
    <t>Surat Permohonan Sambutan Grand Closing Festival Kampung Arab (FIKAR) XIII 2025. 22 November 2025</t>
  </si>
  <si>
    <t>Pemerintah Kota Bandung Badan Perencanaan Pembangunan Riset dan Inovasi Daerah</t>
  </si>
  <si>
    <t>B/KS.17.01.11/3190-Bapperida/XI/2025</t>
  </si>
  <si>
    <t>Undangan Seminar Financial Education for Zilenal. Jumat 28, November 2025</t>
  </si>
  <si>
    <t xml:space="preserve">23/DL.00.04/11/2025/D4.01 </t>
  </si>
  <si>
    <t>Pemanggilan Peserta Pelatihan (Training of Trainer) bagi Calon Pengajar Diklat PIP Kualifikasi Madya dan Pratama Angkatan II Tahun 2025 melalui Daring</t>
  </si>
  <si>
    <t>19 November 2025 13.24</t>
  </si>
  <si>
    <t>Badan Pembinaan Ideologi Pancasila Deputi Bidang Pendidikan dan Pelatihan</t>
  </si>
  <si>
    <t>Hima Pendidikan Musik</t>
  </si>
  <si>
    <t>064/SU/BID-KEGIATAN/HIMAMUSIK/XI/2025</t>
  </si>
  <si>
    <t>Undangan kegiatan "Swara Koswara" 21 November 2025</t>
  </si>
  <si>
    <t>070/SU/BID-KEGIATAN/HIMAMUSIK/XI/2025</t>
  </si>
  <si>
    <t>004/C/SUN/KBM-AD/XI/2025</t>
  </si>
  <si>
    <t>Undangan dan Permohonan Sambutan Kegiatan Angklung's Day 2025. 23 November 2025</t>
  </si>
  <si>
    <t>19 November 2025 14.28</t>
  </si>
  <si>
    <t>Panitia FIP FAIR BEM Keluarga Mahasiswa Fakultas Ilmu Pengetahuan</t>
  </si>
  <si>
    <t>089/SPD/B/PENGEMBANGAN/BEM.KEMA.FIP.UPI/X/2025</t>
  </si>
  <si>
    <t>Permohonan Bantuan Dana FIP FAIR 2025</t>
  </si>
  <si>
    <t>2737/J2/PP.01.03/2025</t>
  </si>
  <si>
    <t>Pelatihan Teknis Peningkatan Pelayanan Publik Angkatan 17 s.d. 20</t>
  </si>
  <si>
    <t>20 November 2025 08.05</t>
  </si>
  <si>
    <t>2738/J2/PP.01.03/2025</t>
  </si>
  <si>
    <t>Pelatihan Teknis Membangun Kerja Sama Angkatan 17 dan 18</t>
  </si>
  <si>
    <t>0567/D4/AL.04/2025</t>
  </si>
  <si>
    <t>Permohonan Pengisian Survei Scientific Temper bagi Dosen</t>
  </si>
  <si>
    <t xml:space="preserve">2774/J2/PP.01.03/2025 </t>
  </si>
  <si>
    <t>Pelatihan Teknis Pengelolaan Perpustakaan Tingkat Dasar Angkatan 7 s.d. 10</t>
  </si>
  <si>
    <t>20 November 2025 08.25</t>
  </si>
  <si>
    <t>102/Rek./11/2025</t>
  </si>
  <si>
    <t>Permohonan Video Ucapan Selamat untuk Peringatan Dies Natalis ke-69 UKSW</t>
  </si>
  <si>
    <t>Dr. Abdul Aziz Rahman, M.Pd.</t>
  </si>
  <si>
    <t>Hima Teknik Logistik</t>
  </si>
  <si>
    <t>009/Pan.HTML Mengabdi/Pmh/HTML FPTI UPI/XI/2025</t>
  </si>
  <si>
    <t>Permohonan Bantuan Dana HTML Mengabdi 2025-2026</t>
  </si>
  <si>
    <t>Halwa Fudhilaallah Mahmudah Syah</t>
  </si>
  <si>
    <t>Lamaran Kerja Dosen</t>
  </si>
  <si>
    <t>20 November 2025 13.56</t>
  </si>
  <si>
    <t>International Symposium and Workshop on Sustainable Buildings, Cities, and Communities (SBCC 2025),</t>
  </si>
  <si>
    <t>018/INV/SBCC/XI/2025</t>
  </si>
  <si>
    <t>Invitation the International Symposium and Workshop on Sustainable Buildings, Cities, and Communities (SBCC 2025). Monday, December 15
th 2025</t>
  </si>
  <si>
    <t>20 November 2025 14.00</t>
  </si>
  <si>
    <t>22.21/566-PROBUMSIL/I-V/2025</t>
  </si>
  <si>
    <t>Permohonan Bantuan BBM</t>
  </si>
  <si>
    <t>22.21/565-PROBUMSIL/I-V/2025</t>
  </si>
  <si>
    <t>Permohonan Peminjaman Kendaraan BUS</t>
  </si>
  <si>
    <t>22.21/559-PROBUMSIL/I-V/2025</t>
  </si>
  <si>
    <t>Permohonan Ketersediaan dan Penandatanganan menjadi Pembina Utama Probumsil</t>
  </si>
  <si>
    <t>PT. Asseta Internasional</t>
  </si>
  <si>
    <t>Penawaran pelatihan unggulan seperti Training &amp; Sertifikasi SAP Certified Associate, PMP, Adobe Creative Cloud, Microsoft, AWS dan IT/Teknis</t>
  </si>
  <si>
    <t>21 November 2025 09.29</t>
  </si>
  <si>
    <t xml:space="preserve"> LPK WeXpats Indonesia Nihon Gakkou (WING)</t>
  </si>
  <si>
    <t>Usulan kerja sama kemitraan di bidang pengembangan sumber daya manusia dan rekrutmen</t>
  </si>
  <si>
    <t>PT PELITA ABADI SEJAHTRA</t>
  </si>
  <si>
    <t>045/PAS/PNW/IX/2025</t>
  </si>
  <si>
    <t>Penawaran kerja sama</t>
  </si>
  <si>
    <t>UKM Kajian Islam Mahasiswa</t>
  </si>
  <si>
    <t>633/B/SPD/KALAM-UPI/XI/2025</t>
  </si>
  <si>
    <t>Permohonan Bantuan Dana LDK KALAM UPI</t>
  </si>
  <si>
    <t>Sifa Sofiyan Yusuf</t>
  </si>
  <si>
    <t>Lamaran Kerja Tendik</t>
  </si>
  <si>
    <t>Bupati Tasikmalaya</t>
  </si>
  <si>
    <t>B/3766/400.3/Prokompim/2025</t>
  </si>
  <si>
    <t>Permohonan Kuota Mahasiswa Baru Berbasis Afirmasi</t>
  </si>
  <si>
    <t>B/3751/100.3.7/Tapem/2025</t>
  </si>
  <si>
    <t>Permohonan Perpanjangan Kesepakatan Bersama</t>
  </si>
  <si>
    <t>UKM Sepakbola UPI</t>
  </si>
  <si>
    <t>170/USB_UPI/XI/2025</t>
  </si>
  <si>
    <t>Permohonan Bantuan Dana Malam Keakraban UKM Sepakbola UPI 2025</t>
  </si>
  <si>
    <t xml:space="preserve"> Institut Kesenian Jakarta</t>
  </si>
  <si>
    <t xml:space="preserve"> Undangan Penutupan FLS3N Tahun 2025 dengan Tema "Ekspresi Seni, Inspirasi Negeri" yang akan diselenggarakan pada hari Sabtu, 22 November 2025 Pukul 14.00 s.d. 17.00 WIB</t>
  </si>
  <si>
    <t>24 November 2025 09.47</t>
  </si>
  <si>
    <t>B-22142/Dt.6.3/HM.02/11/2025</t>
  </si>
  <si>
    <t>Kementerian Perencanaan Pembangunan Nasional/Badan Perencanaan Pembagunan Nasional Republik Indonesia</t>
  </si>
  <si>
    <t>Permohonan Kunjungan Lapangan Pelaksanaan Penerimaan Mahasiswa Baru di Universitas Pendidikan Indonesia Senin, 24 November 2025</t>
  </si>
  <si>
    <t>Maleo AI Indonesia</t>
  </si>
  <si>
    <t>Penawaran Kerjasama Aplikasi AI Whatsapp Assintant</t>
  </si>
  <si>
    <t>22 November 205</t>
  </si>
  <si>
    <t>Undangan Stakeholders Briefing Lahirnya Konvensi PBB Melawan Kejahatan Siber, Jakarta, 25 November 2025</t>
  </si>
  <si>
    <t>18781/HI/11/2025/54</t>
  </si>
  <si>
    <t>23 November 2025</t>
  </si>
  <si>
    <t>Direktorat Jenderal Hukum dan Perjanjian Internasional</t>
  </si>
  <si>
    <t>24 November 2025 09.57</t>
  </si>
  <si>
    <t>Universitas Expo Jepara 2026</t>
  </si>
  <si>
    <t>127/SPm.UNIEX/MAM/XI/2026</t>
  </si>
  <si>
    <t>Permohonan Partisipasi Event</t>
  </si>
  <si>
    <t>Penerbit Yaguwipa</t>
  </si>
  <si>
    <t>128/HL.369/YAGUWIPA/IX/2025</t>
  </si>
  <si>
    <t>Undangan Partisipasi Lomba Penulisan Esai Nasional</t>
  </si>
  <si>
    <t>24 November 2025 10.55</t>
  </si>
  <si>
    <t>Akademi Komunitas Toyota Indonesia</t>
  </si>
  <si>
    <t>488/AKTI/F&amp;A/EX/XI/2025</t>
  </si>
  <si>
    <t>Permohonan Asesor BKD AKTI</t>
  </si>
  <si>
    <t>24 November 2025 11.15</t>
  </si>
  <si>
    <t>Office of International Relations Termez State University</t>
  </si>
  <si>
    <t>Invitation Proposal for 3 UPI Academic Staff within the Joint Educational Program</t>
  </si>
  <si>
    <t>24 November 2025 12.47</t>
  </si>
  <si>
    <t>Yayasan Pemerhati Kanker Indonesia</t>
  </si>
  <si>
    <t>25 / PAPS / PNY / YPKI-BDG / XI / 25</t>
  </si>
  <si>
    <t>Permohonan Izin Penyuluhan Lampiran</t>
  </si>
  <si>
    <t>24 November 2025 13.58</t>
  </si>
  <si>
    <t>003/B/PKMN/UKMTM/X/2025</t>
  </si>
  <si>
    <t>Permohonan Bantuan Dana Pekan Kompetisi Tenis Meja Mahasiswa Nasional 2025</t>
  </si>
  <si>
    <t>Panitia Comparative Study IEEE UPI Student Branch (FPTI)</t>
  </si>
  <si>
    <t>008/Pan.Comstud/Pmh/IEEE UPI SB/XI/2025</t>
  </si>
  <si>
    <t>Permohonan Dana Comparative Study 2025</t>
  </si>
  <si>
    <t>SPJ/A/031/XI/2025</t>
  </si>
  <si>
    <t>Permohonan Pengajuan Tempat Latihan</t>
  </si>
  <si>
    <t>122/SP-BD/DPXV/KMPR-UPI/XI/2025</t>
  </si>
  <si>
    <t>Permohonan Bantuan Dana Upgrading Hardware Skill Kompor UPI</t>
  </si>
  <si>
    <t>Dolfina Saul</t>
  </si>
  <si>
    <t>Lamaran Kerja Staff Accounting</t>
  </si>
  <si>
    <t>24 November 2025 15.39</t>
  </si>
  <si>
    <t>469/YPB/XI/2025</t>
  </si>
  <si>
    <t>Permohonan Kunjungan Kerja dan Diskusi Program Kerjasama</t>
  </si>
  <si>
    <t>1207/A2/KU.01.00/2025</t>
  </si>
  <si>
    <t>Usulan Pejabat Perbendaharaan Tahun Anggaran 2026</t>
  </si>
  <si>
    <t>25 November 2025 10.38</t>
  </si>
  <si>
    <t>009/PSL/XI/2025</t>
  </si>
  <si>
    <t>Perkenalan PT Pertiwi Semesta Lestari (PSL)</t>
  </si>
  <si>
    <t>PT Pertiwi Semesta Lestari (PSL)</t>
  </si>
  <si>
    <t>15/SPm/Pan-AFC/IMAKSI/X/2025</t>
  </si>
  <si>
    <t>Permohonan Penandatanganan Sertifikat Accounting Fair Competition 2025</t>
  </si>
  <si>
    <t>013/B-SPD/PAN-NATAL-PMK-UPI/06/XI/2025</t>
  </si>
  <si>
    <t>Permohonan Bantuan Dana Natal PMK UPI 2025</t>
  </si>
  <si>
    <t>PT. Bina Mahasiswa Indonesia</t>
  </si>
  <si>
    <t>259/SK/MKT.55/PTBMI/XI/2025</t>
  </si>
  <si>
    <t>Permohonan Audiensi Program LIMA UNIFEST</t>
  </si>
  <si>
    <t>25 November 2025 12.45</t>
  </si>
  <si>
    <t xml:space="preserve">Pak Dani </t>
  </si>
  <si>
    <t>Hima Teknik Bangunan</t>
  </si>
  <si>
    <t>016/Pan.CONQUEST/01-BP.HMTB.UN40/SPM-B/XI/2025</t>
  </si>
  <si>
    <t>Permohonan Bantuan Dana CONQUEST</t>
  </si>
  <si>
    <t>Hima Pendidikan Manajemen Perkantoran</t>
  </si>
  <si>
    <t>051/02/AG/SD/HIMAPENA/X/2025</t>
  </si>
  <si>
    <t>Permohonan Bantuan Dana Spiritual Development of Manper</t>
  </si>
  <si>
    <t>Hima Teknik Logostik</t>
  </si>
  <si>
    <t>005/Pan.Hmtl Cup/Pmh/HMTL FPTI UPI/XI/2025</t>
  </si>
  <si>
    <t>Permohonan Bantuan Dana Hmtl Cup HMTL FPTI UPI</t>
  </si>
  <si>
    <t>PT. Tenaga Sejahtera Wirasta</t>
  </si>
  <si>
    <t>006/TSW-P3MI/XI/2025</t>
  </si>
  <si>
    <t>Surat Pengantar Audiensi Agency Negara Turki. Rabu 26 November 2025</t>
  </si>
  <si>
    <t>Pemerintah Daerah Provinsi Jawa Barat Dinas Pariwisata dan Kebudayaan</t>
  </si>
  <si>
    <t xml:space="preserve">9878/HUB.04.15.06/Sekre </t>
  </si>
  <si>
    <t>Permohonan Dukungan Kegiatan Resikkeun Jabar Festival Tahun 2025. Sabtu, 29 November 2025</t>
  </si>
  <si>
    <t>26 November 2025 08.44</t>
  </si>
  <si>
    <t>B/5953/UN39.3/HM.01.00.2025</t>
  </si>
  <si>
    <t>Undangan Pertemuan Pendahuluan terkait Forum PTN-BH eks-IKIP di UNJ. 1 Desember 2025</t>
  </si>
  <si>
    <t>WR PPM, Direktur DPPM, Direktur DKUI, Kadiv Pemeringkatan</t>
  </si>
  <si>
    <t>P.0417/PELATIHAN/PSPN/XI/2025</t>
  </si>
  <si>
    <t>Pelatihan Manajemen Risiko Perguruan Tinggi</t>
  </si>
  <si>
    <t>26 November 2025 08.59</t>
  </si>
  <si>
    <t>International Symposium and Workshop on Sustainable Buildings, Cities, and Communities (SBCC 2025)</t>
  </si>
  <si>
    <t>124/INV/SBCC/XI/2025</t>
  </si>
  <si>
    <t>Invitation as the Officiating Guest for the Opening Ceremony. Monday, December 15th 2025</t>
  </si>
  <si>
    <t>26 November 2025 09.05</t>
  </si>
  <si>
    <t>Quantum Akhyar Institute</t>
  </si>
  <si>
    <t xml:space="preserve">681/QAI/25/XI/2025 </t>
  </si>
  <si>
    <t>Undangan Seminar Nasional Membangun Generasi Indonesia Emas 2045 dan Penandatanganan MoU</t>
  </si>
  <si>
    <t>27 November 2025</t>
  </si>
  <si>
    <t>15025/UN26/TU/2025</t>
  </si>
  <si>
    <t>Permohonan Studi Banding. 02 Desember 2025</t>
  </si>
  <si>
    <t>Bu Leni</t>
  </si>
  <si>
    <t>26 November 2025 10.08</t>
  </si>
  <si>
    <t xml:space="preserve">4467/B1/OT.01.02/2025 </t>
  </si>
  <si>
    <t>Pemenuhan Perjanjian Kinerja Pemimpin Perguruan Tinggi Negeri pada Indikator Zona Integritas Tahun 2025</t>
  </si>
  <si>
    <t>26 November 2025 13.00</t>
  </si>
  <si>
    <t>Pak Helmi</t>
  </si>
  <si>
    <t>Magangjogja.com</t>
  </si>
  <si>
    <t>Penawaran Kerjasama Program Praktik Kerja Lapangan</t>
  </si>
  <si>
    <t>Pagelaran Teater Tari Prodi Pendidikan Seni Tari</t>
  </si>
  <si>
    <t>005/A/UASTT/PST/XI/2025</t>
  </si>
  <si>
    <t>Permohonan Bantuan Dana Pagelaran Drama Musikal "Romantika Patenggang"</t>
  </si>
  <si>
    <t>012/SPh/PAN.TA/H40.4.2/KEMABA/XI/2025</t>
  </si>
  <si>
    <t>Permohonan Bantuan Dana Tablig Akbar 2025</t>
  </si>
  <si>
    <t>082/B/SUP/KBM-UPI/VIII/2025</t>
  </si>
  <si>
    <t>Permohonan Izin Penandatanganan Sertifikat</t>
  </si>
  <si>
    <t>PT. Blue Bird Group Tbk</t>
  </si>
  <si>
    <t>197/SPK/PP/XI/2025</t>
  </si>
  <si>
    <t>Penawaran Kerja Sama Layanan Trasportasi</t>
  </si>
  <si>
    <t>Dr. H. Edi Junardi, S.Pd., M.Pd.</t>
  </si>
  <si>
    <t>Permohonan Ijin Mencari Tempat Kerja</t>
  </si>
  <si>
    <t>Pagelaran Drama Musikal Mundinglaya Prodi Pendidikan Seni Tari</t>
  </si>
  <si>
    <t>006/B/DMM/PSTAR23/X/2025</t>
  </si>
  <si>
    <t>03 November 2025</t>
  </si>
  <si>
    <t>Permohonan Bantuan Dana Pagelaran Drama Musikal Mundinglaya</t>
  </si>
  <si>
    <t>BEM Kemakom Program Studi Ilmu Komputer</t>
  </si>
  <si>
    <t>061/B-SPD/DINAMIK/NONDIV/BEM-KEMAKOM/XI/2025</t>
  </si>
  <si>
    <t>Permohonan Bantuan Dana DINAMIK-20</t>
  </si>
  <si>
    <t>Kementerian Pendidikan Tinggi, Sains, dan Teknologi Pusat Pembiayaan dan Asesmen Pendidikan Tinggi</t>
  </si>
  <si>
    <t>1513/F2/LP.01.04/2025</t>
  </si>
  <si>
    <t>Tanggapan atas Permohonan Audiensi Program Double Degree</t>
  </si>
  <si>
    <t>26 November 2025 14.51</t>
  </si>
  <si>
    <t>002/SPM-e/KJN.ATL/UAT-UPI/XI/2025</t>
  </si>
  <si>
    <t>Permohonan Bantuan Dana Kejuaraan SAGC Championships Open 2025</t>
  </si>
  <si>
    <t>1796/UN1/GIK/Set-GIK/DL.13/2025</t>
  </si>
  <si>
    <t>Undangan DGIFTS 202. Kamis 4 Desember 2025</t>
  </si>
  <si>
    <t>27 November 2025 08.29</t>
  </si>
  <si>
    <t>504/SPD/B/D6/BEYONDOFSPONSORSHIP_IMAGEUPI/XI/2025</t>
  </si>
  <si>
    <t>Permohonan Bantuan Dana Beyond of Sponsorship 2</t>
  </si>
  <si>
    <t>001/B-SPD/Pan.AWF/UKM.KI.AL-QOLAM.UPI/XI/2025</t>
  </si>
  <si>
    <t>Permohonan Bantuan Dana Al-Qolam Writivation Festival (AWF)</t>
  </si>
  <si>
    <t>2867/J2/PP.01.03/2025</t>
  </si>
  <si>
    <t>Pelatihan Teknis Peningkatan Pelayanan Publik Angkatan 21 s.d. 24</t>
  </si>
  <si>
    <t>27 November 2025 13.17</t>
  </si>
  <si>
    <t>Pelatihan Teknis Kearsipan Tingkat Dasar Angkatan 15 s.d. 18</t>
  </si>
  <si>
    <t>2865/J2/PP.01.03/2025</t>
  </si>
  <si>
    <t>27 November 2025 13.55</t>
  </si>
  <si>
    <t>09/SPD/Pan-ASF/IMAKSI/XI/2025</t>
  </si>
  <si>
    <t>Permohonan Bantuan Dana Accounting Sports &amp; Fun</t>
  </si>
  <si>
    <t>Dr. Unin Nibi Saputra, M.Pd.</t>
  </si>
  <si>
    <t>Permohonan dan Minat Menjadi Dosen UPI</t>
  </si>
  <si>
    <t>Student Association International Program On Science Education (FPMIPA)</t>
  </si>
  <si>
    <t>44/PHM/SF/SA-IPSE/EB/XI/2025</t>
  </si>
  <si>
    <t>Permohonan Bantuan Dana Science Festival 2025</t>
  </si>
  <si>
    <t>1636/B2/GT.00.08/2025</t>
  </si>
  <si>
    <t>Kementerian Pendidikan Dasar dan Menengah Direktorat Jenderal Guru, Tenaga Kependidikan, dan Pendidikan Guru</t>
  </si>
  <si>
    <t>Pelaksanaan PPG bagi Guru Tertentu Tahap 5 tahun 2025</t>
  </si>
  <si>
    <t>2868/J2/PP.01.03/2025</t>
  </si>
  <si>
    <t>Pelatihan Teknis Membangun Kerja Sama Angkatan 19 s.d. 22</t>
  </si>
  <si>
    <t>28 November 2025 08.07</t>
  </si>
  <si>
    <t>0100 DBR/ZAT/DDU.DU.XII.2025</t>
  </si>
  <si>
    <t>1 Desember 2025</t>
  </si>
  <si>
    <t>Dompet Dana Umat (DDU) Daarul Uluum</t>
  </si>
  <si>
    <t>Penyaluran Zakat Akhir Tahun</t>
  </si>
  <si>
    <t>02/SH/PAN-COOPRENEUR/KOPMA-BS UPI/XI/2025</t>
  </si>
  <si>
    <t>Permohonan Bantuan Dana Coopreneur Festival</t>
  </si>
  <si>
    <t xml:space="preserve">1799/UN1/GIK/Set-GIK/DL.13/2025 </t>
  </si>
  <si>
    <t>Universitas Gadjah Mada Gelanggang Inovasi dan Kreativitas</t>
  </si>
  <si>
    <t>Permohonan Pertisipasi Booth Exhibitor GIFT 2025. tanggal 4 Desember 2025 di Gelanggang Inovasi dan Kreativitas UGM</t>
  </si>
  <si>
    <t>28 November 2025 14.17</t>
  </si>
  <si>
    <t>Himpunan Pengusaha Muda Indonesia Perguruan Tinggi</t>
  </si>
  <si>
    <t>016/P/Boothcamp/HIPMI/PT/UPI/XI/2025</t>
  </si>
  <si>
    <t>Permohonan Bantuan Dana kegiatan Boothcamp HIPMI PT UPI 2025</t>
  </si>
  <si>
    <t>T-17462/PI.01/11/2025</t>
  </si>
  <si>
    <t>Permintaan Konfirmasi dan Dokumen atas kegiatan Diskusi atau konsultasi publik dalam rangka pemantauan pelaksanaan Undang-Undang Nomor 5 Tahun 2017 tentang Pemajuan Kebudayaan. Tanggal 14-16 Mei 2025</t>
  </si>
  <si>
    <t>Biro Keuangan dan BMN Kementerian Pendidikan Tinggi, Sains, dan Teknologi</t>
  </si>
  <si>
    <t>1235/A2/KU.01.00/2025</t>
  </si>
  <si>
    <t>Undangan Rapat Koordinasi Terkait Usulan SK Pejabat Perbendaharaan Tahun Anggaran 2026 dan Rekonsiliasi Rekening Triwulan IV di Lingkungan Kemdiktisaintek. Tanggal 2 Desember 2025 (daring)</t>
  </si>
  <si>
    <t>1 Desember 2025 10.11</t>
  </si>
  <si>
    <t>Invitation to Host an MIT Open Learning Talk on AI &amp; Qualitative Research at Universitas Pendidikan Indonesia</t>
  </si>
  <si>
    <t>James Goh</t>
  </si>
  <si>
    <t>1 Desember 2025 10.20</t>
  </si>
  <si>
    <t>Dinas Komunikasi dan Informatika Pemerintah Daerah Provinsi Jawa Barat</t>
  </si>
  <si>
    <t>5927/KOM.03.01.01/e-Gov</t>
  </si>
  <si>
    <t>Undangan Forum Smart Province Tahun 2025. tanggal 2-3 Desember 2025 (daring)</t>
  </si>
  <si>
    <t>29 November 2025</t>
  </si>
  <si>
    <t>007/B-SPD/KEKR/BEM-Rema.UPI/X/2025</t>
  </si>
  <si>
    <t>Permohonan Bantuan Dana kegiatan Isola Business Competition BEM REMA UPI X HIPMI PT UPI 2025</t>
  </si>
  <si>
    <t>82/IX/2025/IKAL-Lemhannas</t>
  </si>
  <si>
    <t>Ucapan Selamat Hari Ibu 2025 dan Tahun Baru 2026</t>
  </si>
  <si>
    <t>1 Desember 2025 13.40</t>
  </si>
  <si>
    <t>Mahasiswa Pendidikan Seni Tari FPSD</t>
  </si>
  <si>
    <t>001/C/UASTT/PST/XI/2025</t>
  </si>
  <si>
    <t>Undangan acara Pergelaran Drama Musikal "ROMANTIKA PATENGGANG". Tanggal 3 Desember 2025 di Teater Tertutup Taman Budaya Dago Tea House</t>
  </si>
  <si>
    <t>002/C/UASTT/PST/XI/2025</t>
  </si>
  <si>
    <t>003/C/UASTT/PST/XI/2025</t>
  </si>
  <si>
    <t>004/C/UASTT/PST/XI/2025</t>
  </si>
  <si>
    <t>005/C/UASTT/PST/XI/2025</t>
  </si>
  <si>
    <t>006/C/UASTT/PST/XI/2025</t>
  </si>
  <si>
    <t>029/C/DMM/PSTAR23/X/2025</t>
  </si>
  <si>
    <t>Undangan acara Pergelaran Drama Musikal "MUNDINGLAYA". Tanggal 4 Desember 2025 di Teater Tertutup Taman Budaya Dago Tea House</t>
  </si>
  <si>
    <t>030/C/DMM/PSTAR23/X/2025</t>
  </si>
  <si>
    <t>031/C/DMM/PSTAR23/X/2025</t>
  </si>
  <si>
    <t>032/C/DMM/PSTAR23/X/2025</t>
  </si>
  <si>
    <t>033/C/DMM/PSTAR23/X/2025</t>
  </si>
  <si>
    <t>034/C/DMM/PSTAR23/X/2025</t>
  </si>
  <si>
    <t>Kementerian Keuangan Republik Indonesia Badan Pendidikan dan Pelatihan Keuangan Politeknik Keuangan Negara STAN</t>
  </si>
  <si>
    <t>S-301/PKN.2/2025</t>
  </si>
  <si>
    <t>Pelaksanaan Kegiatan Hakordia Tahun 2025</t>
  </si>
  <si>
    <t>REKAP SURAT (MEDIA) Nopember 2025</t>
  </si>
  <si>
    <t>18154/LL4/HM/2025</t>
  </si>
  <si>
    <t>Kementerian Pendidikan Tinggi, Sains, dan Teknologi Lembaga Layanan Pendidikan Tinggi Wilayah IV</t>
  </si>
  <si>
    <t>Undangan Seminar dan Workshop Nasional Kamis, 4 Desember 2025</t>
  </si>
  <si>
    <t>2 Desember 2025 11.07</t>
  </si>
  <si>
    <t>Okta</t>
  </si>
  <si>
    <t>019/B-SPmj/Pan.Porsema/BEM.Rema.UPI/XI/2025</t>
  </si>
  <si>
    <t>Permohonan Izin Tempat Gymnasium, Sport Hall dan Gedung PKM Lantai 2</t>
  </si>
  <si>
    <t>Permohonan Bantuan Dana Pra-ASEAN Geography Smart Competition Pra (GEOSAC) 2026</t>
  </si>
  <si>
    <t xml:space="preserve">UKM Mahacita </t>
  </si>
  <si>
    <t>35/B/SPm/DIKSARXLV/MC/UN.40/XI/2025</t>
  </si>
  <si>
    <t>Permohonan Bantuan Dana Pendidikan dan Latihan Dasar XLV Mahacita UPI</t>
  </si>
  <si>
    <t>Angelinah Eldads Vira</t>
  </si>
  <si>
    <t>2 Desember 2025 14.22</t>
  </si>
  <si>
    <t>Hima Seni Tari Isola 12 Jam Menari</t>
  </si>
  <si>
    <t>030/B/IS12JM/HIMASTAR/XI/2025</t>
  </si>
  <si>
    <t>Permohonan Tanda Tangan Sertifikat</t>
  </si>
  <si>
    <t>004/SPm/MUSANGXXXVII/KSR PMI Unit UPI/XI/2025</t>
  </si>
  <si>
    <t>Permohonan Bantuan Dana Musyawarah Anggota (Musang) XXXVII</t>
  </si>
  <si>
    <t>Polri Daerah Jawa Barat Resor Kota Besar Bandung Sektor Sukasari</t>
  </si>
  <si>
    <t>B/100/XII/2025</t>
  </si>
  <si>
    <t xml:space="preserve">Permohonan Bantuan Anggaran </t>
  </si>
  <si>
    <t>0598/D4/KS.08.02/2025</t>
  </si>
  <si>
    <t>Undangan Seminar dan Workshop Nasional Fuel Your Potential #FYP . Kamis, 04 Desember 2025</t>
  </si>
  <si>
    <t>Kementerian Pendidikan Tinggi, Sains, dan Teknologi Direktorat Jederal Sains dan Teknologi</t>
  </si>
  <si>
    <t>2 Desember 2025 15.00</t>
  </si>
  <si>
    <t>3684/LL3/HM.00.03/2025</t>
  </si>
  <si>
    <t>Kementerian Pendidikan Tinggi, Sains, dan Teknologi Lembaga Pendidikan Tinggi Wilayah III</t>
  </si>
  <si>
    <t>Imbauan dan Dukungan Penyelenggaraan Pekan Pendidikan Tinggi Jakartake-21 Jakarta Campus Update 2026</t>
  </si>
  <si>
    <t>Koordinasi Pak Dani</t>
  </si>
  <si>
    <t>UKM Film Satu Layar</t>
  </si>
  <si>
    <t>02/SPM/A/D5/SATULAYAR/XI/2025</t>
  </si>
  <si>
    <t>Permohonan Peminjaman Tempat Taman Partere</t>
  </si>
  <si>
    <t>0595/D4/AK.01.07/2025</t>
  </si>
  <si>
    <t>Permohonan Partisipasi dan Koordinasi Delegasi. Kamis, 04 Desember 2024</t>
  </si>
  <si>
    <t>3 Desember 2025 08.10</t>
  </si>
  <si>
    <t>English Students Association</t>
  </si>
  <si>
    <t>009/B-SPm/PanESCW.2025/BE.ESA.C.034/XI/2025</t>
  </si>
  <si>
    <t xml:space="preserve">Permohonan Bantuan Dana English Students Competition Week (ESCW) 2025 Hima Bahasa Inggris FPBS </t>
  </si>
  <si>
    <t>010/B-SPD/CAREER/BEM.Rema.UPI/XI/2025</t>
  </si>
  <si>
    <t>Permohonan Bantuan Dana Career Gate 2025</t>
  </si>
  <si>
    <t>003/SPM/UKM FU XI/2025</t>
  </si>
  <si>
    <t xml:space="preserve">Supertext </t>
  </si>
  <si>
    <t>002/STX/BDR/XII/2025</t>
  </si>
  <si>
    <t>Permohonan Kerjasama Layanan Komunikasi Digital</t>
  </si>
  <si>
    <t>3 Desember 2025 13.22</t>
  </si>
  <si>
    <t>B/6125/UN39/HM.01.00/2025</t>
  </si>
  <si>
    <t>Undangan Forum Kolaborasi dan Sinergi PTNBH Eks-IKIP menuju Word-Class University di Universitas Negeri Jakarta. 7-8 Desember 2025</t>
  </si>
  <si>
    <t>3 Desember 2025 13.35</t>
  </si>
  <si>
    <t>Lembaga Pusat Pengembangan Kajian Indonesia (LP2K)</t>
  </si>
  <si>
    <t>11.78/Pelatihan/Pranata/LP2KI/XI/2025</t>
  </si>
  <si>
    <t>WEBINAR Pranata Laboratorium Pendidikan</t>
  </si>
  <si>
    <t xml:space="preserve">2936/J2/PP.01.03/2025 </t>
  </si>
  <si>
    <t>Pelatihan Perekat Bangsa Angkatan 13 s.d. 15</t>
  </si>
  <si>
    <t>3 Desember 2025 13.47</t>
  </si>
  <si>
    <t>865/IT2.IX.8/B/TU.00.09/XII/2025</t>
  </si>
  <si>
    <t>Penawaran Program Pelatihan ITS Executive Education Desember 2025</t>
  </si>
  <si>
    <t>3 Desember 2025 13.48</t>
  </si>
  <si>
    <t>BPJS Kesehatan</t>
  </si>
  <si>
    <t>22477/VI.1/1125</t>
  </si>
  <si>
    <t>Permohonan Koordinasi Awal Rencana Kerja Sama Seleksi Mandiri Kemitraan Tahun Ajaran 2026</t>
  </si>
  <si>
    <t>016/Pan.Kelas Logistik/Pmh/HMTL FTI UPI/XI/2025</t>
  </si>
  <si>
    <t>Permohonan Bantuan Dana Kelas Logistik HMTL FPTI UPI</t>
  </si>
  <si>
    <t>Ikatan Cendekiawan Muslim Se-Indonesia</t>
  </si>
  <si>
    <t>Undangan Pembukaan Silaturahmi Kerja Nasional Ikatan Cendekiawan Muslim Se-Indonesia (SILAKNAS ICMI 2025) dan Kuliah Kebangsaan Presiden RI. Jumat 5 Desember 2025</t>
  </si>
  <si>
    <t>UKM Lintar</t>
  </si>
  <si>
    <t>003/SPH-C/Pan-LF/Lintar.UPI/XI/2025</t>
  </si>
  <si>
    <t>Permohonan Bantuan Dana Reignite Your Spark, Shape Your Path, nd Create Your Impact</t>
  </si>
  <si>
    <t xml:space="preserve">1586/J3/PN.03/2025 </t>
  </si>
  <si>
    <t>Kementerian Pendidikan Dasar dan Menengah Pusat Prestasi Nasional</t>
  </si>
  <si>
    <t>Permohonan Izin Kunjungan Monitoring dan Evaluasi Pemanfaatan Hasil Kurasi dan SIMT. 8 Deember 2025</t>
  </si>
  <si>
    <t>4 Desember 2025 07.11</t>
  </si>
  <si>
    <t xml:space="preserve">Universitas Bangka Belitung </t>
  </si>
  <si>
    <t>10389/UN50/KB.12.02.2025</t>
  </si>
  <si>
    <t>Permohonan Penugasan Dosen sebagai Asesor LKD Semester Gasal Tahun Akademik 2025/2026</t>
  </si>
  <si>
    <t>4 Desember 2025 08.15</t>
  </si>
  <si>
    <t xml:space="preserve">Kementerian Pendidikan Dasar dan Menengah Pusat Pelatihan Sumber Daya Manusia </t>
  </si>
  <si>
    <t>2944/J2/PP.01.03/2025</t>
  </si>
  <si>
    <t>Pelatihan Teknis Peningkatan Pelayanan Publik Angkatan 25 s.d. 28</t>
  </si>
  <si>
    <t>4 Desember 2025 08.20</t>
  </si>
  <si>
    <t xml:space="preserve"> 2946/J2/PP.01.03/2025</t>
  </si>
  <si>
    <t>Pelatihan Teknis Kearsipan Tingkat Dasar Angkatan 19 dan 20</t>
  </si>
  <si>
    <t>4 Desember 2025 08.24</t>
  </si>
  <si>
    <t>Universitas Mahasaraswati Denpasar</t>
  </si>
  <si>
    <t>008/Panpel-PILAR-XIII/UKM-KIM-UNMAS-DPS/XI/2025</t>
  </si>
  <si>
    <t>Undangan Peserta Lomba Artikel Sabtu, 31 Januari 2026</t>
  </si>
  <si>
    <t>4 Desember 2025 08.28</t>
  </si>
  <si>
    <t>Arena Studi Apresiasisastra (ASAS UPI)</t>
  </si>
  <si>
    <t>03/PBD/DISKUSI BUKU/ASASUPI/XI/2025</t>
  </si>
  <si>
    <t>Permohonan Bantuan Dana Diskusi Buku: Ikhtiar yang Tak Benar-Benar Karya Nukila Amal</t>
  </si>
  <si>
    <t xml:space="preserve">B-23286/Dt.6.3/HM.02/12/2025 </t>
  </si>
  <si>
    <t>Permohonan Kunjungan Lapangan di Universitas Pendidikan Indonesia terkait Pemantauan Pelaksanaan Kegiatan Degree by Research oleh BRIN. Senin, 8 Desember 2025</t>
  </si>
  <si>
    <t>4 Desember 2025 11.23</t>
  </si>
  <si>
    <t>Universitas Trilogi (Pitching Festival)</t>
  </si>
  <si>
    <t>665/Undangan/Tec.Sos.Creation/XI/2025</t>
  </si>
  <si>
    <t>Undangan Pitching Festival – Driving Change Series 6 Tahun 2026
bertema “Wastra 5.0: Sinergi Kreativitas Lokal dan Inovasi Teknologi Menuju Ekonomi
Indonesia yang Berkelanjutan”</t>
  </si>
  <si>
    <t>4 Desember 2025 12.58</t>
  </si>
  <si>
    <t xml:space="preserve">UKM Film Satu Layar </t>
  </si>
  <si>
    <t>3/IAM/XI/2025</t>
  </si>
  <si>
    <t>Undangan Kehadiran dalam Acara INDONESIA EDUCATION LEADERSHIP AWARD 2025</t>
  </si>
  <si>
    <t>4 Desember 2025 14.25</t>
  </si>
  <si>
    <t>Undangan Leader Expo Peserta Didik Sespimti Dikreg Ke-34 Gelombang 2, Sespimmem Polri Dikreg Ke-65 Gelombang 2 dan SPPK Angkatan Ke-2 Tahun Anggaran 2025. 8 Desember 2025</t>
  </si>
  <si>
    <t>4 Desember 2025 15.33</t>
  </si>
  <si>
    <t>231/DIK/12/2025/08</t>
  </si>
  <si>
    <t>Peluang pengajuan proposal untuk Southeast-Asia Biocultural Evolution Research Fund 2026 – 2027 di Senckenberg Research Institute Frankfurt</t>
  </si>
  <si>
    <t>5 Desember 2025 08.23</t>
  </si>
  <si>
    <t>050/B-SPm/KEKR/BEM.Rema.UPI/XII/2025</t>
  </si>
  <si>
    <t>Permohonan Penandatanganan Sertifikat Isola Business Competition BEM REMA UPI x HIPMI PT UPI 2025</t>
  </si>
  <si>
    <t>Sespim Lemdiklat Polri</t>
  </si>
  <si>
    <t>Undangan Seminar Sekolah Sespim Lemdiklat Polri. 8 Desember 2025</t>
  </si>
  <si>
    <t>023/Japas-Und/XI/2025</t>
  </si>
  <si>
    <t>Permohonan Izin Kunjungan Studi Arsitektur Villa Isola. Senin, 15 Desember 2025</t>
  </si>
  <si>
    <t>Johny Pinot</t>
  </si>
  <si>
    <t>5 Desember 2025 12.45</t>
  </si>
  <si>
    <t>Regina Dwi Setiawan</t>
  </si>
  <si>
    <t>Permohonan Bantuan Dana Kegiatan Grand Closing MP EXPO (Manajemen Pendidikan EXPO) 2025</t>
  </si>
  <si>
    <t>UKM Baqi UPI</t>
  </si>
  <si>
    <t>142/ST.2/H/UKM.BAQI.UPI.H.40/XII/2025</t>
  </si>
  <si>
    <t>Permohonan Bantuan Dana Pembinaan Mahasiswa Qurani (PMQ)</t>
  </si>
  <si>
    <t>Permohonan Bantuan Dana Transportasi BUS</t>
  </si>
  <si>
    <t>002/SPM-e/KJN.ATK.UAT-UPI/XI/2025</t>
  </si>
  <si>
    <t>013/PPT/UAT-UPI/XI/2025</t>
  </si>
  <si>
    <t>Permohonan Peminjaman Transportasi</t>
  </si>
  <si>
    <t>PT. Top Solusi Copier</t>
  </si>
  <si>
    <t>Surat Penawaran</t>
  </si>
  <si>
    <t>5 Desember 2025 15.26</t>
  </si>
  <si>
    <t>Yousee Indonesia</t>
  </si>
  <si>
    <t>012 / PTSSI.YS / X / PNW</t>
  </si>
  <si>
    <t>5 Desember 2025 15.51</t>
  </si>
  <si>
    <t>8 Desember 2025</t>
  </si>
  <si>
    <t>8 Desember 2025 07.05</t>
  </si>
  <si>
    <t xml:space="preserve">5125/B2/DT.02.00/2025 </t>
  </si>
  <si>
    <t>Pemberitahuan Berakhirnya Kebijakan Relaksasi Penerbitan Nomor Ijazah Nasional dan Nomor Sertifikat Profesi Nasional bagi Mahasiswa Kedokteran dan Kedokteran Gigi</t>
  </si>
  <si>
    <t>Kerjasama KompasTV - Ciptadent x UPI Bandung</t>
  </si>
  <si>
    <t>KompasTV</t>
  </si>
  <si>
    <t>8 Desember 2025 08.15</t>
  </si>
  <si>
    <t>015/STINDO/KS-KAMPUS/XII/2025</t>
  </si>
  <si>
    <t>Penawaran Kerja Sama Program Edukasi &amp; Pengembangan Talenta Web3</t>
  </si>
  <si>
    <t>Solana Superteam Indonesia</t>
  </si>
  <si>
    <t>15 Desember 2025</t>
  </si>
  <si>
    <t>22 Desember 2025</t>
  </si>
  <si>
    <t>29 Desember 2025</t>
  </si>
  <si>
    <t>Sundarapadha Gebyar Cipta Karya Boga ProdiTata Boga</t>
  </si>
  <si>
    <t>139/SU/B/CKB/Pan.Sundarapadha/Pendidikan.Tata.Boga/XII/2025</t>
  </si>
  <si>
    <t>Undangan Kegiatan dan Penyampian Sambutan. Kamis 18 Desember 2025</t>
  </si>
  <si>
    <t>Isola 12 Jam Menari Hima Seni Tari</t>
  </si>
  <si>
    <t>059/B/IS12JM/HIMASTAR/XII/2025</t>
  </si>
  <si>
    <t>060/B/IS12JM/HIMASTAR/XII/2025</t>
  </si>
  <si>
    <t>Undangan ISOLA 12 JAM Menari. 9 Desember 2025</t>
  </si>
  <si>
    <t>International Student Competition</t>
  </si>
  <si>
    <t>002.001/2ndISC/ISC-CEM-UPM/II/2026</t>
  </si>
  <si>
    <t>Invitation to Participate in the 2nd International Student Competition (ISC)</t>
  </si>
  <si>
    <t>Lintar UPI</t>
  </si>
  <si>
    <t>015/SU/Pan-LF/Lintar.UPI/XII/2025</t>
  </si>
  <si>
    <t>Undangan Lintar Fair. Jumat 12 Desember 2025</t>
  </si>
  <si>
    <t>045/SPH-E/Pan-F/Lintar.UPI/XII/2025</t>
  </si>
  <si>
    <t>588/PBJP/DSS/XI/2025</t>
  </si>
  <si>
    <t>30 November 2025</t>
  </si>
  <si>
    <t>Lembaga Pelatihan Pengadaan Barang/Jasa Pemerintah (LPPBJ)</t>
  </si>
  <si>
    <t>Permohonan Memberikan Sambutan Kegiatan Lintar Fair. 12 Desember 2025</t>
  </si>
  <si>
    <t>9 Desember 2025 10.07</t>
  </si>
  <si>
    <t>Universitas Pembangunan Nasional "Veteran" Yogyakarta</t>
  </si>
  <si>
    <t>2868/UN62-04.HM/2025</t>
  </si>
  <si>
    <t>Permohonan Ucapan Dies Natalis ke-67 UPN “Veteran” Yogyakarta</t>
  </si>
  <si>
    <t>Eka Putra Mizraiswara S.S</t>
  </si>
  <si>
    <t>7 Desember 2025</t>
  </si>
  <si>
    <t>B-100.2.2.3/5108/DISDIKBUD</t>
  </si>
  <si>
    <t>Permohonan Visitasi dan Monitoring Pelaksanaan Program Beasiswa</t>
  </si>
  <si>
    <t xml:space="preserve"> Pemerintah Kabupaten Kutai Timur Dinas Pendidikan dan Kebudayaan </t>
  </si>
  <si>
    <t>9 Desember 2025 10.42</t>
  </si>
  <si>
    <t>5198/B2/DT.00.08/2025</t>
  </si>
  <si>
    <t>Surat Tugas Dhaniek Wardhani Ratnaningrum dan Dany Prima Kresnala</t>
  </si>
  <si>
    <t>9 Desember 2025 10.49</t>
  </si>
  <si>
    <t>Komandan Sekolah Staf dan Komando TNI Angkatan Darat</t>
  </si>
  <si>
    <t>Undangan Lepas Sambut Komandan SESKOAD. Kamis 11 Desember 2025</t>
  </si>
  <si>
    <t>Institut Pendidikan Indonesia</t>
  </si>
  <si>
    <t>795/IPI.R/KL/XII/2025</t>
  </si>
  <si>
    <t>Permohonan Pelaksanaan Benchmarking Keprotokoleran. Kamis 11 Desember 2025</t>
  </si>
  <si>
    <t>9 Desember 2025 13.51</t>
  </si>
  <si>
    <t>Meilda Hanum</t>
  </si>
  <si>
    <t>Surat Permohonan Izin Keluar-Masuk Untuk Menurunkan Bahan Bangunan di Area Stadion Kampus Universitas Pendidikan Indonesia</t>
  </si>
  <si>
    <t>169/SU/B/CKB/Pan.Sundarapadha/Pendidikan.Tata Boga/XII/2025</t>
  </si>
  <si>
    <t>Undangan Kegiatan Gebyar Cipta Karya Boga. Kamis 18 Desember 2025</t>
  </si>
  <si>
    <t>140/SU/B/CKB/Pan.Sundarapadha/Pendidikan.Tata Boga/XII/2025</t>
  </si>
  <si>
    <t>SMA IT Daarul 'Ilmi Bandar Lampung</t>
  </si>
  <si>
    <t>023/B.I/SMAIT-DI/X/2025</t>
  </si>
  <si>
    <t>Permohonan Kunjungan ke Fakultas Pendidikan Geografi Universitas Pendidikan Indonesia Bandung. Selasa, 21 April 2026</t>
  </si>
  <si>
    <t>02/e/PANPEL GAF/08/XII/2025</t>
  </si>
  <si>
    <t>Undangan sebagai Peserta</t>
  </si>
  <si>
    <t>9 Desember 2025 14.25</t>
  </si>
  <si>
    <t>Dengxueji Culture</t>
  </si>
  <si>
    <t>invitation for your esteemed institution to collaborate with us on a series of fully funded, two-way international education programs</t>
  </si>
  <si>
    <t>9 Desember 2025 14.29</t>
  </si>
  <si>
    <t>268/UN58.7/PP.05.01/2025</t>
  </si>
  <si>
    <t>Permohonan Kunjungan. Kamis 11 Desember 2025</t>
  </si>
  <si>
    <t>9 Desember 2025 14.55</t>
  </si>
  <si>
    <t>6 Desember 2025</t>
  </si>
  <si>
    <t>Undangan menghadiri Sidang Paripurna Terbuka Majelis Wali Amanat Institut Pertanian Bogor dalam acara Pelantikan Dr. Alim Setiawan Slamet, S.T.P., M.Si. sebagai Rektor IPB Pengganti Antar Waktu Periode 2025 - 2028</t>
  </si>
  <si>
    <t>10 Desember 2025 07.51</t>
  </si>
  <si>
    <t>Ketua MWA IPB University</t>
  </si>
  <si>
    <t>Ketua Tim Forum Indonesia Muda</t>
  </si>
  <si>
    <t>Permohonan Bantuan Dana Kegiatan Pelatihan Nasional Character Building &amp; Leadership Lifeskill Angkatan ke-27. tanggal 12-14 Desember 2025 di Kebayoran Park Hotel Jakarta</t>
  </si>
  <si>
    <t>10 Desember 2025 09.00</t>
  </si>
  <si>
    <t>International Symposium and Workshop on Sustainable Building, Cities and Comunities 2025</t>
  </si>
  <si>
    <t>129/INV/SBCC/XI/2025</t>
  </si>
  <si>
    <t>Invitation as Distinguished Guest on December, 15th 2025 in Mercure Convention Center Ancol, Jakarta.</t>
  </si>
  <si>
    <t>10 Desember 2025 14.15</t>
  </si>
  <si>
    <t>Peruri Security Printing</t>
  </si>
  <si>
    <t xml:space="preserve">5593/D1-PSP/U.2939/XII/2025 </t>
  </si>
  <si>
    <t>Kunjungan dan diskusi layanan digital Peruri dan solusi hybrid. Tanggal 17 Desember 2025</t>
  </si>
  <si>
    <t>Lintar Fair Lingkar Indonesia Pintar UPI</t>
  </si>
  <si>
    <t>072/SPM/Pan-LF/Lintar.UPI/XII/2025</t>
  </si>
  <si>
    <t>07 Desember 2025</t>
  </si>
  <si>
    <t>Permohonan Tanda Tangan Sertifikat kegiatan Lintar Fair</t>
  </si>
  <si>
    <t>042/SPH-E/Pan-LF/Lintar.UPI/XII/2025</t>
  </si>
  <si>
    <t>05 Desember 2025</t>
  </si>
  <si>
    <t>007/SU/Pan-LF/Lintar.UPI/XII/2025</t>
  </si>
  <si>
    <t>01 Desember 2025</t>
  </si>
  <si>
    <t>Undangan Kegiatan Lintar Fair. Tanggal 12 Desemer 2025 di Gd. BPU UPI</t>
  </si>
  <si>
    <t>Permohonan Memberikan Sambutan Kegiatan Lintar Fair. 12 Desember 2025 di Gd. BPU UPI</t>
  </si>
  <si>
    <t>001/XII/MHB-ID/2025/EUV</t>
  </si>
  <si>
    <t>02 November 2025</t>
  </si>
  <si>
    <t>Official Invitation to Visit MAXHUB Headquarters - Guangzhou, China. 5-8 January 2026</t>
  </si>
  <si>
    <t>05/PBD/OC.MUMA/Hima Sastrasia/XI/2025</t>
  </si>
  <si>
    <t>Permohonan Bantuan Dana kegiatan Muma Hima Satrasia FPBS UPI Periode 2025</t>
  </si>
  <si>
    <t>Dede Suryana</t>
  </si>
  <si>
    <t>Permohonan Pengajuan Keringanan Biaya Uang Kuliah Tunggal (UKT) a.n. Dzikri Surya Hapidhin PGSD Penjas FIP</t>
  </si>
  <si>
    <t xml:space="preserve">085/U/MRPTNIXI//2025 </t>
  </si>
  <si>
    <t>Laporan Kegiatan MRPTNI 2025. tanggal 20-21 Desember 2025 di Hotel Universitas Hasanuddin Kampus Unhas Tamalanrea</t>
  </si>
  <si>
    <t>11 Desember 2025 07.15</t>
  </si>
  <si>
    <t>11 Desember 2025 09.00</t>
  </si>
  <si>
    <t xml:space="preserve">4748/B4/DT.04.01/2025 </t>
  </si>
  <si>
    <t>Direktur Sumber Daya, Dirjendikti, Kemendiktisainstek</t>
  </si>
  <si>
    <t>09 Desember 2025</t>
  </si>
  <si>
    <t>Pengembalian Usulan JAD Gelombang III Karena Kekurangan Angka Kredit</t>
  </si>
  <si>
    <t>012/B-SPD/Pan.REMA.SCHOLARSHIP/BEM.Rema.UPI/XII/2025</t>
  </si>
  <si>
    <t>08 Desember 2025</t>
  </si>
  <si>
    <t>Permohonan Dana kegiatan REMA UPI SCHOLARSHIP. 16 Desember 2025</t>
  </si>
  <si>
    <t>Komandan Sekolah Staf dan Komando TNI Angkatan Udara</t>
  </si>
  <si>
    <t>Undangan Upacara Penutupan Pendidikan SESKOAU Angkatan Ke-63 TP 2025. 12 Desember 2025 di Grha Widya Dirgantara Seskoau, Lembang</t>
  </si>
  <si>
    <t>11 Desember 2025 10.30</t>
  </si>
  <si>
    <t>Sekolah Staf dan Komando TNI AD Sekretariat Umum</t>
  </si>
  <si>
    <t>B/ 311 /XII/2025</t>
  </si>
  <si>
    <t xml:space="preserve">Perubahan undangan acara Ramah tamah Lepas Sambut Danseskoad </t>
  </si>
  <si>
    <t>Dimarco Mitra Utama</t>
  </si>
  <si>
    <t>DMU/OM/MMXXV/10/28-SL</t>
  </si>
  <si>
    <t>Sosialisasi Kesehatan dan Cek Kualitas Darah Gratis</t>
  </si>
  <si>
    <t>Media Purna Polri</t>
  </si>
  <si>
    <t>1120/A - KPJB/MPP/Bdg/XII/2025</t>
  </si>
  <si>
    <t>Permohonan Partisipasi Kalender MPP 2026</t>
  </si>
  <si>
    <t>B/003/MI/XII/2025</t>
  </si>
  <si>
    <t>Permohonan Bantuan Dana kegiatan Tes Mental Ideologi Tahun 2025</t>
  </si>
  <si>
    <t>LEPPIM UPI</t>
  </si>
  <si>
    <t>003/C-SPm/Pan.SPPKO-UKM.LEPPIM.UPI/XII/2025</t>
  </si>
  <si>
    <t>Permohonan Bantuan Dana kegiatan Seminar PPK Ormawa</t>
  </si>
  <si>
    <t>HIMA IEKI</t>
  </si>
  <si>
    <t>036/SPD/E/Pan_MOSAIK/HIMA-IEKI/X/2025</t>
  </si>
  <si>
    <t>Pengajuan Dana kegiatan Momen Silaturahmi Mahasiswa Ilmu Ekonomi dan Keuangan Islam (MOSAIK) 2025</t>
  </si>
  <si>
    <t>9/12/PBS.U-Manglé/XI/2025</t>
  </si>
  <si>
    <t>Permohonan Langganan Manglé</t>
  </si>
  <si>
    <t>Majalah Manglé</t>
  </si>
  <si>
    <t>11 Desember 2025 14.20</t>
  </si>
  <si>
    <t>11 Desember 2025 15.10</t>
  </si>
  <si>
    <t>B/ 2935 /UN43/KM.05.04/2025</t>
  </si>
  <si>
    <t>Sharing Pembinaan Prestasi dan Minat Bakat Mahasiswa. 19-20 Desember 2025 di Yello Paskal Hotel Bandung</t>
  </si>
  <si>
    <t>Undangan Par�sipasi – Webinar Study in New Zealand &amp; Manaaki Scholarship Overview. 13 Desember 2025 (Online)</t>
  </si>
  <si>
    <t>11 Desember 2025 16.00</t>
  </si>
  <si>
    <t>IALF Education For Development</t>
  </si>
  <si>
    <t>038/B-Sud/Pan.SeminarTSEFT/BEM.Rema.UPI/XII/2025</t>
  </si>
  <si>
    <t>Undangan kegiatan Seminar Terapi "The Art of Letting Go: Power of Forgiveness". 13 Desember 2025 di Auditorium FPMIPA Gedung A</t>
  </si>
  <si>
    <t>Tanoto Foundation</t>
  </si>
  <si>
    <t>1486/TF-JKT/XII/2025</t>
  </si>
  <si>
    <t>Undangan Menghadiri 2025 International Symposium on Early Childhood Education and Development (ECED). Rabu, 17 Desember 2025 di Tamrin Nine</t>
  </si>
  <si>
    <t>12 Desember 2025 12.30</t>
  </si>
  <si>
    <t>Rifa'i Agung Purnomo</t>
  </si>
  <si>
    <t>Yayasan Majelis Jalsatul Fuqoha SMA Islam Plus Darul Fuqoha Indonesia</t>
  </si>
  <si>
    <t>05.191/P/e/SMA-IP/PP-DFI/XII/2025</t>
  </si>
  <si>
    <t>Permohonan Perizinan Studi Kampus. Senin, 22 Desember 2025</t>
  </si>
  <si>
    <t>12 Desember 2025 13.20</t>
  </si>
  <si>
    <t>Hesti Wiji Utami</t>
  </si>
  <si>
    <t>Surat Lamaran Kerja (Posisi Administrator)</t>
  </si>
  <si>
    <t>12 Desember 2025 15.00</t>
  </si>
  <si>
    <t>003/B-SPD/Pan.SimposiumPnD/BEM.Rema.UPI/XI/2025</t>
  </si>
  <si>
    <t>Permohonan Bantuan Dana kegiatan Simposium Pendidikan</t>
  </si>
  <si>
    <t>Undangan Upacara Peringatan Hari Juang TNI AD Ke-80 TA.2025. 15 Desember 2025 di Lapangan Menunggal Brigif 15/Kujang II</t>
  </si>
  <si>
    <t>13 Desember 2025</t>
  </si>
  <si>
    <t>Panglima Komando Daerah Militer III/Siliwangi</t>
  </si>
  <si>
    <t>13 Desember 2025 11.00</t>
  </si>
  <si>
    <t>3306/DST/A/HM.01.00/2025</t>
  </si>
  <si>
    <t>Anugerah Diktisaintek 2025. Jumat, 19 Desember 2025</t>
  </si>
  <si>
    <t>15 Desember 2025 07.30</t>
  </si>
  <si>
    <t xml:space="preserve">8232/A3/OT.03.00/2025 </t>
  </si>
  <si>
    <t>Koordinasi Perhitungan Formasi Dosen PTNBH. Senin, 15 Desember 2025</t>
  </si>
  <si>
    <t>05.38/PAN-HOSFEST/XII/2025</t>
  </si>
  <si>
    <t>Sekolah Menengah Atas Negeri 4 Pekalongan</t>
  </si>
  <si>
    <t>Penawaran Kerjasama Education Fair 2026</t>
  </si>
  <si>
    <t>15 Desember 2025 07.38</t>
  </si>
  <si>
    <t>Lembaga PKPSD Indonesia</t>
  </si>
  <si>
    <t>14 Desember 2025</t>
  </si>
  <si>
    <t xml:space="preserve">TRAINING ONLINE &amp; OFFLINE OSS RBA dan LKPM </t>
  </si>
  <si>
    <t>15 Desember 2025 08.01</t>
  </si>
  <si>
    <t>UKM Percama UPI</t>
  </si>
  <si>
    <t>008/SPM/PERCAMAUPI/XII/2025</t>
  </si>
  <si>
    <t>Permohonan Bantuan Dana Turnamen Catur Rektor CUP III UIN Sunan Gunung Djati Bandung</t>
  </si>
  <si>
    <t>185/B-SPm/Pan.PPBS/PPBS.UPI</t>
  </si>
  <si>
    <t>Permohonan Penandatanganan Sertifikat Pemilihan PPBS UPI 2025</t>
  </si>
  <si>
    <t>Permohonan Izin Kunjungan, Rabu 17 Desember 2025</t>
  </si>
  <si>
    <t xml:space="preserve">Cerita Bandung </t>
  </si>
  <si>
    <t>16 Desember 2025 06.59</t>
  </si>
  <si>
    <t>Sarwanto</t>
  </si>
  <si>
    <t>Lamaran Kerja Dosen Pendidikan Agama Islam</t>
  </si>
  <si>
    <t>16 Desember 2025 08.48</t>
  </si>
  <si>
    <t>079/ECW/XII/2025</t>
  </si>
  <si>
    <t>Perohonan Ijin Kunjungan. Sabtu 27 Desember 2025</t>
  </si>
  <si>
    <t>Komunitas Eat Cat Walk</t>
  </si>
  <si>
    <t>KSR PMI Unit UPI</t>
  </si>
  <si>
    <t>015/Sud/MUSANG XXXVII/KSR PMI UNIT UPI/XII/2025</t>
  </si>
  <si>
    <t>04 Desember 2025</t>
  </si>
  <si>
    <t>Undangan Pembukaan Musyawarah Anggota XXXVII</t>
  </si>
  <si>
    <t>KPPU (Komisi Pengawas Persaingan Usaha)</t>
  </si>
  <si>
    <t>Peluncuran Buku Teks Hukum Persaingan Usaha Edisi Ketiga. 17 Desember 2025 di Graha Diktisaintek</t>
  </si>
  <si>
    <t>Penawaran Kerjasama pada kegiatan Education Fair 2026 yang bertempat di SMA Negeri 4 Pekalongan. 28 Januari 2026</t>
  </si>
  <si>
    <t>16 Desember 2025 16.00</t>
  </si>
  <si>
    <t>SMA Negeri 4 Pekalongan</t>
  </si>
  <si>
    <t>05.14/PAN-HOSFEST/XII/2025</t>
  </si>
  <si>
    <t>Universitas Petahanan RI Panitia Cyber Jawara</t>
  </si>
  <si>
    <t>B/SU/39/XII/2025</t>
  </si>
  <si>
    <t>Undangan Cyber Jawara 2025. Sabtu, 31 Januari 2026</t>
  </si>
  <si>
    <t>17 Desember 2025 07.57</t>
  </si>
  <si>
    <t>01/KP/PNW/XII/2025</t>
  </si>
  <si>
    <t>Penawaran Kerjasama Iklan dan Advertorial</t>
  </si>
  <si>
    <t>PT. Mediaku Kabar Publik</t>
  </si>
  <si>
    <t>039/SN-DI/XII/2025</t>
  </si>
  <si>
    <t>Undangan Partisipasi Peserta Seminar Nasional 2025. Sabtu, 27 Desember 2025</t>
  </si>
  <si>
    <t>Pusat Kajian Pariwisata Nusantara Divisi dan Inovasi Denpasar Institute</t>
  </si>
  <si>
    <t>17 Desember 2025 14.00</t>
  </si>
  <si>
    <t>Kementerian Pendidikan Tingg, Sains,dan Teknologi Direktorat Jenderal Sains dan Teknologi</t>
  </si>
  <si>
    <t xml:space="preserve">0637/D4/KS.08.02/2025 </t>
  </si>
  <si>
    <t>Undangan REPORTOAR 2025. Sabtu, 20 Desember 2025</t>
  </si>
  <si>
    <t>5485/B1/OT.00.02/2025</t>
  </si>
  <si>
    <t>Penyelenggaraan Tempat Penitipan Anak di lingkungan Perguruan Tinggi Negeri dan Lembaga Layanan Pendidikan Tinggi</t>
  </si>
  <si>
    <t>Yayasan Hasan Mujtaba Sumedang</t>
  </si>
  <si>
    <t>002/03.YHM/XII/2025</t>
  </si>
  <si>
    <t>Permohonan Izin Pemasangan Iklan Lowongan Pekerjaan</t>
  </si>
  <si>
    <t>016/B-Sud/KPSDO/BEM.REMA.UPI/XII/2025</t>
  </si>
  <si>
    <t>Undangan dan Permohonan Memberikan Sambutan kegiatan SENTRA REMA UPI 2025. Jumat 19 Desember 2025</t>
  </si>
  <si>
    <t>Undangan kegiatan Sidang Umum MPM Rema UPI 2025. Sabtu 20 Desember 2025</t>
  </si>
  <si>
    <t>016/SUd/Pan.SU/Eks/MPM.Rema.UPI/XII/2025</t>
  </si>
  <si>
    <t>014/SUd/Pan.SU/Eks/MPM.Rema.UPI/XII/2025</t>
  </si>
  <si>
    <t>420-805-2025</t>
  </si>
  <si>
    <t>Penerima Beasiswa dan Besaran Nominal Bagi Penerima Beasiswa Dari Dana Hibah PT Rajawali Tahun 2025</t>
  </si>
  <si>
    <t>17 Desember 2025 14.21</t>
  </si>
  <si>
    <t>18 Desember 2025 08.05</t>
  </si>
  <si>
    <t>17 Desember 2025 13.48</t>
  </si>
  <si>
    <t xml:space="preserve">5361/B2/DT.00.02/2025 </t>
  </si>
  <si>
    <t>Undangan FGD Daftar Inventarisasi Masalah Panduan Penyelenggaraan Pembelajaran Jarak Jauh di Perguruan Tinggi. Senin, 22 Desember 2025</t>
  </si>
  <si>
    <t xml:space="preserve">Dinas Pemberdayaan Perempuan Perlindungan Anak dan Keluarga Berencana </t>
  </si>
  <si>
    <t xml:space="preserve">8259/PA.01/PKHP </t>
  </si>
  <si>
    <t>Undangan Peringatan Hari Ibu ke-97 Tingkat Provinsi Jawa Barat Tahun 2025. Selasa/23 Desember 2025</t>
  </si>
  <si>
    <t xml:space="preserve">4898/B4/DT.04.00/2025 </t>
  </si>
  <si>
    <t>Permintaan data penarikan Tahun Anggaran 2027, persiapan pelaksanaan Tahun Anggaran 2026, dan permintaan laporan proyek tahun Anggaran 2025</t>
  </si>
  <si>
    <t>18 Desember 2025 11.29</t>
  </si>
  <si>
    <t>052/SPm/BAKAT X/KSR PMI Unit UPI/XII/2025</t>
  </si>
  <si>
    <t>Permohonan Tanda Tangan Piagam Penghargaan kegiatan Bakti KSR Untuk Masyarakat (BAKAT) x KSR PMI Unit UPI Periode 2025</t>
  </si>
  <si>
    <t>SS Knowledge</t>
  </si>
  <si>
    <t>004/SSK/12/25</t>
  </si>
  <si>
    <t>Undangan Lokakarya. 19-20 Januari 2026</t>
  </si>
  <si>
    <t>Forum Silaturahmi Mahasiswa Kuningan Universitas Pendidikan Indonesia</t>
  </si>
  <si>
    <t>004/E/SPM/Pan-P2M/Fosmaku-UPI/XII/2025</t>
  </si>
  <si>
    <t xml:space="preserve">Permohonan Bantuan Dana Pengabdian Pada Masyarakat (P2M) Fosmaku UPI Periode 2025-2026 </t>
  </si>
  <si>
    <t>18 Desember 2025 14.02</t>
  </si>
  <si>
    <t>Pak Insan</t>
  </si>
  <si>
    <t>Perum Percetakan Negara RI Cabang Surabaya</t>
  </si>
  <si>
    <t>517/SPH/PNRISBY/XII/2025</t>
  </si>
  <si>
    <t>Penawaran Pencetakan Ijazah, Transkip dan SKPI</t>
  </si>
  <si>
    <t>0130/GWTC-IA/XII/2025</t>
  </si>
  <si>
    <t>Permohonan Peserta Sosialisasi SNI ISO 37001:2025 SMAP. Kamis, 15 Januari 2026</t>
  </si>
  <si>
    <t>Garuda Wahana Training Centere</t>
  </si>
  <si>
    <t>18 Desember 2025 15.06</t>
  </si>
  <si>
    <t>120/Pel-Pub/WARM/XI/2025</t>
  </si>
  <si>
    <t>Pelaksana Kegiatan Sosialisasi Hari Anti Korupsi Sedunia (HAKORDIA 2025)</t>
  </si>
  <si>
    <t>Permohonan Sponsorship HAKORDIA 2025</t>
  </si>
  <si>
    <t>19 Desember 2025 07.31</t>
  </si>
  <si>
    <t>3311/DST/A/HM.01.00/2025</t>
  </si>
  <si>
    <t>PT.Kuda Besi Perkasa</t>
  </si>
  <si>
    <t>KBP/DPM/001/23/12/2025</t>
  </si>
  <si>
    <t>Surat Permohonan Ijin Berkegiatan, Meminjam Tempat Taman Partere dan Sekitar Isola. Minggu,  21 Desember 2025</t>
  </si>
  <si>
    <t>HM.00/10/PPI/UND/12/2025</t>
  </si>
  <si>
    <t>Kementerian Perdagangan Direktorat Jendera Perundingan Perdagangan Internasional</t>
  </si>
  <si>
    <t>Undangan Strategic Forum Perdagangan Internasional: Konferensi Tingkat Menteri (KTM) WTO. Selasa, 23 Desember 2025</t>
  </si>
  <si>
    <t>19 Desember 2025 10.26</t>
  </si>
  <si>
    <t>UKM PMK UPI</t>
  </si>
  <si>
    <t>007/B-SPD/PAN-MUMAS-PMK-UPI/01/XII/202</t>
  </si>
  <si>
    <t>Permohonan Bantuan Dana MUMAS XL PMK UPI 2025</t>
  </si>
  <si>
    <t xml:space="preserve">4925/B4/DT.04.02/2025 </t>
  </si>
  <si>
    <t>Pemberitahuan Soft Launching Sistem "Jejaring Karier PMDSU". Selasa, 23 Desember 2025</t>
  </si>
  <si>
    <t>20 Desember 2025</t>
  </si>
  <si>
    <t>SMA Negeri 1 Jalancagak</t>
  </si>
  <si>
    <t>005/531-SMAN.JLC/Cadisdik Wil IV/2025</t>
  </si>
  <si>
    <t>Undangan Partisipasi dalam Smanja Edu Fair 2026 di SMA Negeri 1 Jalancagak. Kamis 15 Januari 2026</t>
  </si>
  <si>
    <t>Rektor , WR KAB</t>
  </si>
  <si>
    <t>22 Desember 2025 07.15</t>
  </si>
  <si>
    <t>KONI Provinsi Jawa Barat</t>
  </si>
  <si>
    <t>Undangan Rapat Kerja Provinsi KONI Jawa Barat Tahun 2025. Selasa 23 Desember 2025</t>
  </si>
  <si>
    <t>2001</t>
  </si>
  <si>
    <t>2002</t>
  </si>
  <si>
    <t>2003</t>
  </si>
  <si>
    <t>2004</t>
  </si>
  <si>
    <t>2005</t>
  </si>
  <si>
    <t>2006</t>
  </si>
  <si>
    <t>2007</t>
  </si>
  <si>
    <t>2008</t>
  </si>
  <si>
    <t>2009</t>
  </si>
  <si>
    <t>PK.05.03/B.IV/1355/2025</t>
  </si>
  <si>
    <t>Webinar Kampus Sehat: ”Integrasi Kampus Sehat dalam Kebijakan Pendidikan Tinggi dan Sistem Akreditasi: Peluang, Tantangan, dan Arah Kebijakan Nasional”. Senin, 22 Desember 2025</t>
  </si>
  <si>
    <t>Kemenkes Direktorat Jenderal Kesehatan Primer dan Komunitas</t>
  </si>
  <si>
    <t>PT Sahata Lentera Ilmu</t>
  </si>
  <si>
    <t>Penawaran Produk Program Pelatihan</t>
  </si>
  <si>
    <t>2010</t>
  </si>
  <si>
    <t>2011</t>
  </si>
  <si>
    <t>2012</t>
  </si>
  <si>
    <t>2013</t>
  </si>
  <si>
    <t>107/LK-UM/UPTT/XII/2025</t>
  </si>
  <si>
    <t xml:space="preserve">Permohonan Kontribusi Video Ucapan Selamat Wisuda dan Dies Natalis UP </t>
  </si>
  <si>
    <t>22 Desember 2025 11.23</t>
  </si>
  <si>
    <t>Universtas Al-Ghifari</t>
  </si>
  <si>
    <t>Undangan Pengkuhan Guru Besar Bidang Kebijakan Publik. Prof. Dr. Kurhayadi., M.Si. 23 Desember 2025</t>
  </si>
  <si>
    <t>008/SSK/XII/25</t>
  </si>
  <si>
    <t>Penundaan Kegiatan Lokakarya</t>
  </si>
  <si>
    <t>22 Desember 2025 14.54</t>
  </si>
  <si>
    <t>Angklung Kita</t>
  </si>
  <si>
    <t>08/AE/AK/Desember 2025</t>
  </si>
  <si>
    <t>Permohonan Izin Tepat, Taman Bareti. Sabtu 27 Desember 2025</t>
  </si>
  <si>
    <t xml:space="preserve">3606/DST/A/HM.00.00/2025 </t>
  </si>
  <si>
    <t>Undangan Penandatangan Kontrak Kinerja Perguruan Tinggi Berdampak Tahun 2026. Senin, 29 Desember 2025</t>
  </si>
  <si>
    <t>Dominikus David Biondi Situmorang</t>
  </si>
  <si>
    <t>Permohonan Pengembalian Biaya Pendidikan</t>
  </si>
  <si>
    <t>3606/DST/A/HM.00.00/2025</t>
  </si>
  <si>
    <t>Revisi Undangan Penandatangan Kontrak Kinerja Perguruan Tinggi Berdampak Tahun 2026. Senin, 29 Desember 2025</t>
  </si>
  <si>
    <t>012/B-SPm/CAREER/BEM.Rema.UPI/XII/2025</t>
  </si>
  <si>
    <t>Permohonan Penandatanganan Sertifikat kegiatan Career Gate 2025</t>
  </si>
  <si>
    <t>952/SIP.SVMPLT/SVM/XII/2025</t>
  </si>
  <si>
    <t>Permohonan Audiensi kepada Rektor dan Jajaran dalam rangka Pembahasan Strategi Implementasi Permendikti Saintek Nomor 39 Tahun 2025 melalui Platform SEVIMA. 8 Januari 2026 (daring)</t>
  </si>
  <si>
    <t>23 Desember 2025 08.28</t>
  </si>
  <si>
    <t>23 Desember 2025 10.54</t>
  </si>
  <si>
    <t>23 Desember 2025 14.30</t>
  </si>
  <si>
    <t xml:space="preserve">3624/DST/A/HM.00.00/2025 </t>
  </si>
  <si>
    <t>Perubahan Jadwal Kegiatan Penandatangan Kontrak Kinerja Perguruan Tinggi Berdampak Tahun 2026. 5 Januari 2026</t>
  </si>
  <si>
    <t>23 Desember 2025 16.10</t>
  </si>
  <si>
    <t>2014</t>
  </si>
  <si>
    <t>2015</t>
  </si>
  <si>
    <t>2016</t>
  </si>
  <si>
    <t>2017</t>
  </si>
  <si>
    <t>2018</t>
  </si>
  <si>
    <t>3632/A.A1/PR.05.00/2025</t>
  </si>
  <si>
    <t>Pemberitahuan Penyusunan Dokumen Pengukuran TW IV dan Penyusunan Laporan Kinerja Tahun 2025</t>
  </si>
  <si>
    <t>24 Desember 2025 12.01</t>
  </si>
  <si>
    <t>Invitation to Abstract Submission in the 6th annual meeting of the International Society of Oral Care</t>
  </si>
  <si>
    <t>International Society of Oral Care (ISOC)</t>
  </si>
  <si>
    <t>25 Desember 2025</t>
  </si>
  <si>
    <t>29 Desember 2025 11.35</t>
  </si>
  <si>
    <t>Edupassion 2026: Arthavoila. OSIS LXXIII SMA Negeri 3 Bandung</t>
  </si>
  <si>
    <t>Berpartisipasi dalam acara Edupassion 2026: Arthavoila</t>
  </si>
  <si>
    <t>380/DSI/E/XII/2025</t>
  </si>
  <si>
    <t>Surat Penawaran Produk</t>
  </si>
  <si>
    <t>PT Doran Sukses Indonesia</t>
  </si>
  <si>
    <t>29 Desember 2025 13.27</t>
  </si>
  <si>
    <t>IIUM/206/12/2/1/5</t>
  </si>
  <si>
    <t>INVITATION TO PARTICIPATE IN IIUM INTERNATIONAL ARABIC DEBATE OPEN (IIADO) 2026</t>
  </si>
  <si>
    <t>The International Islamic University Malaysia (IIUM)</t>
  </si>
  <si>
    <t>29 Desember 2025 13.34</t>
  </si>
  <si>
    <t>Universitas Ekonomi Negeri Tashkent (TSUE)</t>
  </si>
  <si>
    <t>Congratulate New Year 2026</t>
  </si>
  <si>
    <t>26 Desember 2025</t>
  </si>
  <si>
    <t>1196/Rektorat/Utama/XII/2025</t>
  </si>
  <si>
    <t>Partisipasi Utama Sport Competition (UPTION) 2026. 2 Februari 2025</t>
  </si>
  <si>
    <t>29 Desember 2025 13.56</t>
  </si>
  <si>
    <t>29 Desember 2025 14.06</t>
  </si>
  <si>
    <t>2019</t>
  </si>
  <si>
    <t>2020</t>
  </si>
  <si>
    <t>2021</t>
  </si>
  <si>
    <t>2022</t>
  </si>
  <si>
    <t>2023</t>
  </si>
  <si>
    <t>2971/D1/HM.01.00/2025</t>
  </si>
  <si>
    <t>Informasi Pendaftaran Beasiswa Kujungan Studi di Hungaria</t>
  </si>
  <si>
    <t>Kementerian Pendidikan Tinggi, Sains, dan Tekologi Direktorat Jenderal Sains dan Teknologi</t>
  </si>
  <si>
    <t>29 Desember 2025 15.37</t>
  </si>
  <si>
    <t>3659/A.A2/RT.04.01/2025</t>
  </si>
  <si>
    <t>Tindak Lanjut Surat Edaran MENPANRB Nomor 7 Tahun 2025</t>
  </si>
  <si>
    <t>30 Desember 2025 07.45</t>
  </si>
  <si>
    <t>4599/PL13/TP.01.03/2025</t>
  </si>
  <si>
    <t>Politeknik Negeri Ambon</t>
  </si>
  <si>
    <t>Pengumuman Pendaftaran Bakal Calon Direktur Politeknik Negeri Ambon Masa Jabatan 2026-2030</t>
  </si>
  <si>
    <t>30 Desember 2025 07.49</t>
  </si>
  <si>
    <t>Siti Ruhamah</t>
  </si>
  <si>
    <t>Permohohonan Pengunduran Diri dan Transkrip Nilai Yang diperoleh Saat Kuliah</t>
  </si>
  <si>
    <t>30 Desember 2025 13.01</t>
  </si>
  <si>
    <t>PT Tasma Ritelindo Jaya</t>
  </si>
  <si>
    <t>Proposal Kerja Sama Penempatan Vending Machine</t>
  </si>
  <si>
    <t>Universitas Jabal Ghafur</t>
  </si>
  <si>
    <t>1047/Unigha-Q/XII/2025</t>
  </si>
  <si>
    <t>Implementasi MoU Unigha dan UPI. 6 Januari 2026</t>
  </si>
  <si>
    <t>Undangan Campus Expo SMAN 1 Purbolinggo Tahun 2026. 19-20 Januari 2026</t>
  </si>
  <si>
    <t>800/687/V.01/15/SMAN.1-PBL/2025</t>
  </si>
  <si>
    <t>SMA Negeri 1 Purbolinggo</t>
  </si>
  <si>
    <t>30 Desember 2025 13.10</t>
  </si>
  <si>
    <t>410.11/UW/XII/H.2025</t>
  </si>
  <si>
    <t>Permohonan Ucapan Selamat berupa Video</t>
  </si>
  <si>
    <t>31 Desember 2025 07.22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</si>
</sst>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_(* #,##0.00_);_(* \(#,##0.00\);_(* &quot;-&quot;??_);_(@_)"/>
    <numFmt numFmtId="166" formatCode="_(* #,##0_);_(* \(#,##0\);_(* &quot;-&quot;??_);_(@_)"/>
  </numFmts>
  <fonts count="22" x14ac:knownFonts="1">
    <font>
      <sz val="11"/>
      <color theme="1"/>
      <name val="Calibri"/>
      <family val="2"/>
      <scheme val="minor"/>
    </font>
    <font>
      <sz val="11"/>
      <color theme="1"/>
      <name val="Calibri"/>
      <family val="2"/>
      <scheme val="minor"/>
    </font>
    <font>
      <sz val="10"/>
      <color theme="1"/>
      <name val="Arial Narrow"/>
      <family val="2"/>
    </font>
    <font>
      <b/>
      <sz val="14"/>
      <color theme="1"/>
      <name val="Arial Narrow"/>
      <family val="2"/>
    </font>
    <font>
      <b/>
      <sz val="11"/>
      <color theme="1"/>
      <name val="Arial Narrow"/>
      <family val="2"/>
    </font>
    <font>
      <b/>
      <sz val="11"/>
      <color theme="0"/>
      <name val="Arial Narrow"/>
      <family val="2"/>
    </font>
    <font>
      <sz val="11"/>
      <color theme="1"/>
      <name val="Arial Narrow"/>
      <family val="2"/>
    </font>
    <font>
      <sz val="11"/>
      <name val="Arial Narrow"/>
      <family val="2"/>
    </font>
    <font>
      <u/>
      <sz val="11"/>
      <color theme="10"/>
      <name val="Calibri"/>
      <family val="2"/>
      <scheme val="minor"/>
    </font>
    <font>
      <sz val="11"/>
      <color theme="0"/>
      <name val="Arial Narrow"/>
      <family val="2"/>
    </font>
    <font>
      <sz val="20"/>
      <color theme="1"/>
      <name val="Calibri"/>
      <family val="2"/>
      <scheme val="minor"/>
    </font>
    <font>
      <sz val="11"/>
      <color theme="1"/>
      <name val="Calibri"/>
      <family val="2"/>
      <charset val="1"/>
      <scheme val="minor"/>
    </font>
    <font>
      <sz val="11"/>
      <color rgb="FFFF0000"/>
      <name val="Arial Narrow"/>
      <family val="2"/>
    </font>
    <font>
      <b/>
      <u/>
      <sz val="11"/>
      <name val="Calibri"/>
      <family val="2"/>
      <scheme val="minor"/>
    </font>
    <font>
      <sz val="11"/>
      <color theme="1"/>
      <name val="Bookman Old Style"/>
      <family val="1"/>
    </font>
    <font>
      <b/>
      <sz val="11"/>
      <color theme="1"/>
      <name val="Bookman Old Style"/>
      <family val="1"/>
    </font>
    <font>
      <sz val="8"/>
      <name val="Calibri"/>
      <family val="2"/>
      <scheme val="minor"/>
    </font>
    <font>
      <b/>
      <sz val="20"/>
      <color theme="1"/>
      <name val="Times New Roman"/>
      <family val="1"/>
    </font>
    <font>
      <i/>
      <sz val="11"/>
      <color theme="1"/>
      <name val="Arial Narrow"/>
      <family val="2"/>
    </font>
    <font>
      <sz val="12"/>
      <color rgb="FF222222"/>
      <name val="Arial Narrow"/>
      <family val="2"/>
    </font>
    <font>
      <sz val="12"/>
      <color rgb="FF1F1F1F"/>
      <name val="Arial Narrow"/>
      <family val="2"/>
    </font>
    <font>
      <sz val="11"/>
      <color rgb="FF222222"/>
      <name val="Arial Narrow"/>
      <family val="2"/>
    </font>
  </fonts>
  <fills count="8">
    <fill>
      <patternFill patternType="none"/>
    </fill>
    <fill>
      <patternFill patternType="gray125"/>
    </fill>
    <fill>
      <patternFill patternType="solid">
        <fgColor theme="0" tint="-0.249977111117893"/>
        <bgColor indexed="64"/>
      </patternFill>
    </fill>
    <fill>
      <patternFill patternType="solid">
        <fgColor theme="1" tint="0.249977111117893"/>
        <bgColor indexed="64"/>
      </patternFill>
    </fill>
    <fill>
      <patternFill patternType="solid">
        <fgColor rgb="FF92D050"/>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auto="1"/>
      </left>
      <right style="double">
        <color auto="1"/>
      </right>
      <top style="double">
        <color auto="1"/>
      </top>
      <bottom style="double">
        <color auto="1"/>
      </bottom>
      <diagonal/>
    </border>
  </borders>
  <cellStyleXfs count="5">
    <xf numFmtId="0" fontId="0" fillId="0" borderId="0"/>
    <xf numFmtId="165" fontId="1" fillId="0" borderId="0" applyFont="0" applyFill="0" applyBorder="0" applyAlignment="0" applyProtection="0"/>
    <xf numFmtId="0" fontId="8" fillId="0" borderId="0" applyNumberFormat="0" applyFill="0" applyBorder="0" applyAlignment="0" applyProtection="0"/>
    <xf numFmtId="0" fontId="11" fillId="0" borderId="0"/>
    <xf numFmtId="164" fontId="1" fillId="0" borderId="0" applyFont="0" applyFill="0" applyBorder="0" applyAlignment="0" applyProtection="0"/>
  </cellStyleXfs>
  <cellXfs count="133">
    <xf numFmtId="0" fontId="0" fillId="0" borderId="0" xfId="0"/>
    <xf numFmtId="0" fontId="2" fillId="0" borderId="0" xfId="0" applyFont="1" applyAlignment="1">
      <alignment horizontal="center" vertical="center" wrapText="1"/>
    </xf>
    <xf numFmtId="0" fontId="2" fillId="0" borderId="0" xfId="0" applyFont="1"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vertical="center" wrapText="1"/>
    </xf>
    <xf numFmtId="0" fontId="4" fillId="0" borderId="2" xfId="0" applyFont="1" applyBorder="1" applyAlignment="1">
      <alignment horizontal="center"/>
    </xf>
    <xf numFmtId="0" fontId="6" fillId="0" borderId="1" xfId="0" applyFont="1" applyBorder="1" applyAlignment="1">
      <alignment horizontal="center" vertical="center"/>
    </xf>
    <xf numFmtId="166" fontId="6" fillId="0" borderId="1" xfId="1" applyNumberFormat="1" applyFont="1" applyFill="1" applyBorder="1" applyAlignment="1">
      <alignment horizontal="center" vertical="center"/>
    </xf>
    <xf numFmtId="0" fontId="6" fillId="2" borderId="1" xfId="0" applyFont="1" applyFill="1" applyBorder="1" applyAlignment="1">
      <alignment horizontal="center" vertical="center"/>
    </xf>
    <xf numFmtId="166" fontId="6" fillId="2" borderId="1" xfId="1" applyNumberFormat="1" applyFont="1" applyFill="1" applyBorder="1" applyAlignment="1">
      <alignment horizontal="center" vertical="center"/>
    </xf>
    <xf numFmtId="166" fontId="5" fillId="3" borderId="1" xfId="0" applyNumberFormat="1" applyFont="1" applyFill="1" applyBorder="1"/>
    <xf numFmtId="0" fontId="6" fillId="0" borderId="0" xfId="0" applyFont="1"/>
    <xf numFmtId="166" fontId="6" fillId="0" borderId="0" xfId="1" applyNumberFormat="1" applyFont="1"/>
    <xf numFmtId="0" fontId="6" fillId="0" borderId="0" xfId="0" applyFont="1" applyAlignment="1">
      <alignment vertical="center" wrapText="1"/>
    </xf>
    <xf numFmtId="0" fontId="6" fillId="0" borderId="0" xfId="0" applyFont="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xf>
    <xf numFmtId="0" fontId="5" fillId="3" borderId="1" xfId="0" applyFont="1" applyFill="1" applyBorder="1" applyAlignment="1">
      <alignment horizontal="center" vertical="center"/>
    </xf>
    <xf numFmtId="166" fontId="6" fillId="0" borderId="1" xfId="1" quotePrefix="1" applyNumberFormat="1" applyFont="1" applyFill="1" applyBorder="1" applyAlignment="1">
      <alignment horizontal="right" vertical="center"/>
    </xf>
    <xf numFmtId="166" fontId="6" fillId="0" borderId="1" xfId="1" applyNumberFormat="1" applyFont="1" applyFill="1" applyBorder="1" applyAlignment="1">
      <alignment horizontal="right" vertical="center"/>
    </xf>
    <xf numFmtId="166" fontId="4" fillId="2" borderId="1" xfId="1" applyNumberFormat="1" applyFont="1" applyFill="1" applyBorder="1" applyAlignment="1">
      <alignment horizontal="center" vertical="center"/>
    </xf>
    <xf numFmtId="166" fontId="4" fillId="0" borderId="1" xfId="1" applyNumberFormat="1" applyFont="1" applyFill="1" applyBorder="1" applyAlignment="1">
      <alignment horizontal="center" vertical="center"/>
    </xf>
    <xf numFmtId="166" fontId="0" fillId="0" borderId="0" xfId="0" applyNumberFormat="1"/>
    <xf numFmtId="166" fontId="7" fillId="0" borderId="1" xfId="1" applyNumberFormat="1" applyFont="1" applyFill="1" applyBorder="1" applyAlignment="1">
      <alignment horizontal="right" vertical="center"/>
    </xf>
    <xf numFmtId="166" fontId="6" fillId="2" borderId="1" xfId="1" applyNumberFormat="1" applyFont="1" applyFill="1" applyBorder="1" applyAlignment="1">
      <alignment horizontal="center" vertical="center" wrapText="1"/>
    </xf>
    <xf numFmtId="166" fontId="4" fillId="2" borderId="1" xfId="1" applyNumberFormat="1" applyFont="1" applyFill="1" applyBorder="1" applyAlignment="1">
      <alignment horizontal="center" vertical="center" wrapText="1"/>
    </xf>
    <xf numFmtId="49" fontId="6" fillId="0" borderId="0" xfId="0" applyNumberFormat="1" applyFont="1" applyAlignment="1">
      <alignment horizontal="center" vertical="center" wrapText="1"/>
    </xf>
    <xf numFmtId="166" fontId="6" fillId="2" borderId="1" xfId="1" applyNumberFormat="1" applyFont="1" applyFill="1" applyBorder="1" applyAlignment="1">
      <alignment horizontal="right" vertical="center"/>
    </xf>
    <xf numFmtId="0" fontId="10" fillId="0" borderId="0" xfId="0" applyFont="1" applyAlignment="1">
      <alignment vertical="center"/>
    </xf>
    <xf numFmtId="0" fontId="6" fillId="0" borderId="1" xfId="0" applyFont="1" applyBorder="1" applyAlignment="1">
      <alignment horizontal="center" vertical="center" wrapText="1"/>
    </xf>
    <xf numFmtId="0" fontId="6" fillId="0" borderId="0" xfId="0" applyFont="1" applyAlignment="1">
      <alignment horizontal="center" wrapText="1"/>
    </xf>
    <xf numFmtId="0" fontId="6" fillId="0" borderId="11" xfId="0" applyFont="1" applyBorder="1" applyAlignment="1">
      <alignment vertical="center" wrapText="1"/>
    </xf>
    <xf numFmtId="0" fontId="6" fillId="0" borderId="1" xfId="0" quotePrefix="1" applyFont="1" applyBorder="1" applyAlignment="1">
      <alignment horizontal="center" vertical="center"/>
    </xf>
    <xf numFmtId="0" fontId="4"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7" fillId="0" borderId="11" xfId="0" applyFont="1" applyBorder="1" applyAlignment="1">
      <alignment horizontal="center" vertical="center" wrapText="1"/>
    </xf>
    <xf numFmtId="0" fontId="0" fillId="0" borderId="0" xfId="0" applyAlignment="1">
      <alignment wrapText="1"/>
    </xf>
    <xf numFmtId="0" fontId="6" fillId="0" borderId="12" xfId="0" applyFont="1" applyBorder="1" applyAlignment="1">
      <alignment horizontal="center" vertical="center" wrapText="1"/>
    </xf>
    <xf numFmtId="15" fontId="6" fillId="0" borderId="1" xfId="0" applyNumberFormat="1" applyFont="1" applyBorder="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center" wrapText="1"/>
    </xf>
    <xf numFmtId="0" fontId="6" fillId="0" borderId="0" xfId="0" applyFont="1" applyAlignment="1">
      <alignment wrapText="1"/>
    </xf>
    <xf numFmtId="0" fontId="9" fillId="0" borderId="0" xfId="0" applyFont="1" applyAlignment="1">
      <alignment horizontal="center" vertical="center" wrapText="1"/>
    </xf>
    <xf numFmtId="0" fontId="6" fillId="0" borderId="1" xfId="0" quotePrefix="1" applyFont="1" applyBorder="1" applyAlignment="1">
      <alignment horizontal="center" vertical="center" wrapText="1"/>
    </xf>
    <xf numFmtId="0" fontId="6" fillId="0" borderId="0" xfId="0" quotePrefix="1" applyFont="1" applyAlignment="1">
      <alignment vertical="center" wrapText="1"/>
    </xf>
    <xf numFmtId="49" fontId="6" fillId="0" borderId="1" xfId="0" applyNumberFormat="1" applyFont="1" applyBorder="1" applyAlignment="1">
      <alignment horizontal="center" vertical="center" wrapText="1"/>
    </xf>
    <xf numFmtId="0" fontId="0" fillId="4" borderId="1" xfId="0" applyFill="1" applyBorder="1" applyAlignment="1">
      <alignment horizontal="center"/>
    </xf>
    <xf numFmtId="49" fontId="6" fillId="0" borderId="11" xfId="0" applyNumberFormat="1" applyFont="1" applyBorder="1" applyAlignment="1">
      <alignment horizontal="center" vertical="center" wrapText="1"/>
    </xf>
    <xf numFmtId="0" fontId="0" fillId="4" borderId="1" xfId="0" applyFill="1" applyBorder="1" applyAlignment="1">
      <alignment horizontal="center" vertical="center"/>
    </xf>
    <xf numFmtId="166" fontId="0" fillId="2" borderId="1" xfId="1" applyNumberFormat="1" applyFont="1" applyFill="1" applyBorder="1" applyAlignment="1">
      <alignment horizontal="center" vertical="center"/>
    </xf>
    <xf numFmtId="49" fontId="0" fillId="0" borderId="1" xfId="0" applyNumberFormat="1" applyBorder="1" applyAlignment="1">
      <alignment horizontal="left" vertical="center" indent="1"/>
    </xf>
    <xf numFmtId="17" fontId="0" fillId="0" borderId="1" xfId="0" quotePrefix="1" applyNumberFormat="1" applyBorder="1" applyAlignment="1">
      <alignment horizontal="left" vertical="center" inden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49" fontId="0" fillId="2" borderId="1" xfId="0" applyNumberFormat="1" applyFill="1" applyBorder="1" applyAlignment="1">
      <alignment horizontal="left" vertical="center" indent="1"/>
    </xf>
    <xf numFmtId="0" fontId="0" fillId="0" borderId="0" xfId="0" applyAlignment="1">
      <alignment horizontal="left" indent="2"/>
    </xf>
    <xf numFmtId="0" fontId="0" fillId="0" borderId="0" xfId="0" applyAlignment="1">
      <alignment horizontal="center"/>
    </xf>
    <xf numFmtId="166" fontId="0" fillId="2" borderId="1" xfId="1" applyNumberFormat="1" applyFont="1" applyFill="1" applyBorder="1" applyAlignment="1">
      <alignment horizontal="center"/>
    </xf>
    <xf numFmtId="0" fontId="0" fillId="0" borderId="1" xfId="0" applyBorder="1" applyAlignment="1">
      <alignment horizontal="center"/>
    </xf>
    <xf numFmtId="0" fontId="0" fillId="0" borderId="0" xfId="0" applyAlignment="1">
      <alignment vertical="center"/>
    </xf>
    <xf numFmtId="0" fontId="0" fillId="0" borderId="0" xfId="0" applyAlignment="1">
      <alignment horizontal="left" vertical="center" indent="1"/>
    </xf>
    <xf numFmtId="49" fontId="0" fillId="2" borderId="1" xfId="0" applyNumberFormat="1" applyFill="1" applyBorder="1" applyAlignment="1">
      <alignment horizontal="left" vertical="center" indent="2"/>
    </xf>
    <xf numFmtId="49" fontId="0" fillId="0" borderId="1" xfId="0" applyNumberFormat="1" applyBorder="1" applyAlignment="1">
      <alignment horizontal="left" vertical="center" indent="2"/>
    </xf>
    <xf numFmtId="49" fontId="0" fillId="0" borderId="0" xfId="0" applyNumberFormat="1" applyAlignment="1">
      <alignment horizontal="left" vertical="center" indent="2"/>
    </xf>
    <xf numFmtId="15" fontId="0" fillId="0" borderId="1" xfId="0" quotePrefix="1" applyNumberFormat="1" applyBorder="1" applyAlignment="1">
      <alignment horizontal="left" vertical="center" indent="2"/>
    </xf>
    <xf numFmtId="49" fontId="6" fillId="5"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14" fillId="6" borderId="2" xfId="0" applyFont="1" applyFill="1" applyBorder="1"/>
    <xf numFmtId="0" fontId="14" fillId="6" borderId="6" xfId="0" applyFont="1" applyFill="1" applyBorder="1"/>
    <xf numFmtId="0" fontId="14" fillId="5" borderId="2" xfId="0" applyFont="1" applyFill="1" applyBorder="1" applyAlignment="1">
      <alignment horizontal="right"/>
    </xf>
    <xf numFmtId="0" fontId="14" fillId="6" borderId="0" xfId="0" applyFont="1" applyFill="1"/>
    <xf numFmtId="0" fontId="15" fillId="6" borderId="0" xfId="0" applyFont="1" applyFill="1"/>
    <xf numFmtId="0" fontId="0" fillId="7" borderId="0" xfId="0" applyFill="1"/>
    <xf numFmtId="0" fontId="6" fillId="5" borderId="1" xfId="0" quotePrefix="1" applyFont="1" applyFill="1" applyBorder="1" applyAlignment="1">
      <alignment horizontal="center" vertical="center"/>
    </xf>
    <xf numFmtId="0" fontId="6" fillId="5" borderId="1" xfId="0" applyFont="1" applyFill="1" applyBorder="1" applyAlignment="1">
      <alignment horizontal="center" vertical="center" wrapText="1"/>
    </xf>
    <xf numFmtId="14" fontId="7" fillId="5" borderId="1" xfId="0" quotePrefix="1" applyNumberFormat="1" applyFont="1" applyFill="1" applyBorder="1" applyAlignment="1">
      <alignment horizontal="center" vertical="center" wrapText="1"/>
    </xf>
    <xf numFmtId="17" fontId="6" fillId="5" borderId="1" xfId="0" quotePrefix="1"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 xfId="0" quotePrefix="1" applyFont="1" applyFill="1" applyBorder="1" applyAlignment="1">
      <alignment horizontal="center" vertical="center"/>
    </xf>
    <xf numFmtId="49" fontId="7" fillId="5" borderId="1" xfId="0" applyNumberFormat="1" applyFont="1" applyFill="1" applyBorder="1" applyAlignment="1">
      <alignment horizontal="center" vertical="center" wrapText="1"/>
    </xf>
    <xf numFmtId="14" fontId="6" fillId="5" borderId="1" xfId="0" quotePrefix="1" applyNumberFormat="1" applyFont="1" applyFill="1" applyBorder="1" applyAlignment="1">
      <alignment horizontal="center" vertical="center" wrapText="1"/>
    </xf>
    <xf numFmtId="15" fontId="6" fillId="5" borderId="1" xfId="0" quotePrefix="1" applyNumberFormat="1" applyFont="1" applyFill="1" applyBorder="1" applyAlignment="1">
      <alignment horizontal="center" vertical="center" wrapText="1"/>
    </xf>
    <xf numFmtId="49" fontId="6" fillId="5" borderId="1" xfId="0" quotePrefix="1" applyNumberFormat="1" applyFont="1" applyFill="1" applyBorder="1" applyAlignment="1">
      <alignment horizontal="center" vertical="center" wrapText="1"/>
    </xf>
    <xf numFmtId="0" fontId="0" fillId="0" borderId="1" xfId="0" applyBorder="1"/>
    <xf numFmtId="16" fontId="6" fillId="5" borderId="1" xfId="0" applyNumberFormat="1" applyFont="1" applyFill="1" applyBorder="1" applyAlignment="1">
      <alignment horizontal="center" vertical="center" wrapText="1"/>
    </xf>
    <xf numFmtId="0" fontId="6" fillId="5" borderId="1" xfId="0" quotePrefix="1" applyFont="1" applyFill="1" applyBorder="1" applyAlignment="1">
      <alignment horizontal="center" vertical="center" wrapText="1"/>
    </xf>
    <xf numFmtId="0" fontId="12" fillId="5" borderId="1" xfId="0" applyFont="1" applyFill="1" applyBorder="1" applyAlignment="1">
      <alignment horizontal="center" vertical="center" wrapText="1"/>
    </xf>
    <xf numFmtId="15" fontId="6" fillId="5" borderId="1" xfId="0" applyNumberFormat="1" applyFont="1" applyFill="1" applyBorder="1" applyAlignment="1">
      <alignment horizontal="center" vertical="center" wrapText="1"/>
    </xf>
    <xf numFmtId="164" fontId="6" fillId="5" borderId="1" xfId="4" applyFont="1" applyFill="1" applyBorder="1" applyAlignment="1">
      <alignment horizontal="center" vertical="center" wrapText="1"/>
    </xf>
    <xf numFmtId="0" fontId="6" fillId="5" borderId="3" xfId="0" quotePrefix="1" applyFont="1" applyFill="1" applyBorder="1" applyAlignment="1">
      <alignment horizontal="center" vertical="center"/>
    </xf>
    <xf numFmtId="0" fontId="6" fillId="5" borderId="13" xfId="0" applyFont="1" applyFill="1" applyBorder="1" applyAlignment="1">
      <alignment horizontal="center" vertical="center" wrapText="1"/>
    </xf>
    <xf numFmtId="49" fontId="6" fillId="5" borderId="13" xfId="0" applyNumberFormat="1" applyFont="1" applyFill="1" applyBorder="1" applyAlignment="1">
      <alignment horizontal="center" vertical="center" wrapText="1"/>
    </xf>
    <xf numFmtId="0" fontId="6" fillId="5" borderId="0" xfId="0" applyFont="1" applyFill="1" applyAlignment="1">
      <alignment horizontal="center" vertical="center" wrapText="1"/>
    </xf>
    <xf numFmtId="0" fontId="17" fillId="0" borderId="14" xfId="0" applyFont="1" applyBorder="1" applyAlignment="1">
      <alignment horizontal="center" vertical="center"/>
    </xf>
    <xf numFmtId="0" fontId="6" fillId="7" borderId="0" xfId="0" applyFont="1" applyFill="1" applyAlignment="1">
      <alignment horizontal="center" vertical="center" wrapText="1"/>
    </xf>
    <xf numFmtId="18" fontId="6" fillId="5" borderId="1" xfId="0" applyNumberFormat="1" applyFont="1" applyFill="1" applyBorder="1" applyAlignment="1">
      <alignment horizontal="center" vertical="center" wrapText="1"/>
    </xf>
    <xf numFmtId="0" fontId="19" fillId="5" borderId="0" xfId="0" applyFont="1" applyFill="1" applyAlignment="1">
      <alignment horizontal="center" vertical="center"/>
    </xf>
    <xf numFmtId="15" fontId="6" fillId="5" borderId="13" xfId="0" quotePrefix="1" applyNumberFormat="1" applyFont="1" applyFill="1" applyBorder="1" applyAlignment="1">
      <alignment horizontal="center" vertical="center" wrapText="1"/>
    </xf>
    <xf numFmtId="0" fontId="20" fillId="5" borderId="0" xfId="0" applyFont="1" applyFill="1" applyAlignment="1">
      <alignment horizontal="center" vertical="center" wrapText="1"/>
    </xf>
    <xf numFmtId="0" fontId="6" fillId="5" borderId="12" xfId="0" applyFont="1" applyFill="1" applyBorder="1" applyAlignment="1">
      <alignment horizontal="center" vertical="center" wrapText="1"/>
    </xf>
    <xf numFmtId="15" fontId="6" fillId="5" borderId="12" xfId="0" quotePrefix="1" applyNumberFormat="1" applyFont="1" applyFill="1" applyBorder="1" applyAlignment="1">
      <alignment horizontal="center" vertical="center" wrapText="1"/>
    </xf>
    <xf numFmtId="49" fontId="6" fillId="5" borderId="12" xfId="0" applyNumberFormat="1" applyFont="1" applyFill="1" applyBorder="1" applyAlignment="1">
      <alignment horizontal="center" vertical="center" wrapText="1"/>
    </xf>
    <xf numFmtId="0" fontId="21" fillId="5" borderId="0" xfId="0" applyFont="1" applyFill="1" applyAlignment="1">
      <alignment horizontal="center" vertical="center"/>
    </xf>
    <xf numFmtId="0" fontId="0" fillId="0" borderId="1" xfId="1" applyNumberFormat="1" applyFont="1" applyFill="1" applyBorder="1" applyAlignment="1">
      <alignment horizontal="center" vertical="center"/>
    </xf>
    <xf numFmtId="49" fontId="0" fillId="0" borderId="1" xfId="0" quotePrefix="1" applyNumberFormat="1" applyBorder="1" applyAlignment="1">
      <alignment horizontal="left" vertical="center" indent="2"/>
    </xf>
    <xf numFmtId="0" fontId="10" fillId="0" borderId="0" xfId="0" applyFont="1" applyAlignment="1">
      <alignment horizontal="center" vertical="center"/>
    </xf>
    <xf numFmtId="0" fontId="0" fillId="0" borderId="1" xfId="0" applyBorder="1" applyAlignment="1">
      <alignment horizontal="center" vertical="center"/>
    </xf>
    <xf numFmtId="0" fontId="15" fillId="6" borderId="2" xfId="0" applyFont="1" applyFill="1" applyBorder="1" applyAlignment="1">
      <alignment horizontal="center"/>
    </xf>
    <xf numFmtId="0" fontId="4" fillId="0" borderId="1" xfId="0" applyFont="1" applyBorder="1" applyAlignment="1">
      <alignment horizontal="center" vertical="center" wrapText="1"/>
    </xf>
    <xf numFmtId="0" fontId="13" fillId="0" borderId="1" xfId="2" applyFont="1" applyBorder="1" applyAlignment="1">
      <alignment horizontal="center" vertical="center" wrapText="1"/>
    </xf>
    <xf numFmtId="0" fontId="4" fillId="0" borderId="0" xfId="0" applyFont="1" applyAlignment="1">
      <alignment horizontal="center" wrapText="1"/>
    </xf>
    <xf numFmtId="49" fontId="4" fillId="0" borderId="1" xfId="0" applyNumberFormat="1" applyFont="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49" fontId="2" fillId="0" borderId="0" xfId="0" applyNumberFormat="1" applyFont="1" applyAlignment="1">
      <alignment horizontal="center" vertical="center" wrapText="1"/>
    </xf>
    <xf numFmtId="0" fontId="5" fillId="3" borderId="4" xfId="0" applyFont="1" applyFill="1" applyBorder="1" applyAlignment="1">
      <alignment horizontal="center"/>
    </xf>
    <xf numFmtId="0" fontId="5" fillId="3" borderId="8" xfId="0" applyFont="1" applyFill="1" applyBorder="1" applyAlignment="1">
      <alignment horizontal="center"/>
    </xf>
    <xf numFmtId="0" fontId="6" fillId="0" borderId="0" xfId="0" applyFont="1" applyAlignment="1">
      <alignment horizontal="center"/>
    </xf>
    <xf numFmtId="166" fontId="6" fillId="0" borderId="0" xfId="1" applyNumberFormat="1" applyFont="1" applyAlignment="1">
      <alignment horizontal="center"/>
    </xf>
    <xf numFmtId="0" fontId="3" fillId="0" borderId="0" xfId="0" applyFont="1" applyAlignment="1">
      <alignment horizontal="center"/>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xf>
    <xf numFmtId="166" fontId="6" fillId="0" borderId="0" xfId="1" applyNumberFormat="1" applyFont="1" applyAlignment="1">
      <alignment horizontal="left"/>
    </xf>
  </cellXfs>
  <cellStyles count="5">
    <cellStyle name="Comma" xfId="1" builtinId="3"/>
    <cellStyle name="Currency" xfId="4" builtinId="4"/>
    <cellStyle name="Hyperlink" xfId="2" builtinId="8"/>
    <cellStyle name="Normal" xfId="0" builtinId="0"/>
    <cellStyle name="Normal 27" xfId="3" xr:uid="{00000000-0005-0000-0000-000004000000}"/>
  </cellStyles>
  <dxfs count="0"/>
  <tableStyles count="0" defaultTableStyle="TableStyleMedium9" defaultPivotStyle="PivotStyleLight16"/>
  <colors>
    <mruColors>
      <color rgb="FF00FF00"/>
      <color rgb="FF1636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1"/>
    </mc:Choice>
    <mc:Fallback>
      <c:style val="11"/>
    </mc:Fallback>
  </mc:AlternateContent>
  <c:chart>
    <c:title>
      <c:tx>
        <c:rich>
          <a:bodyPr/>
          <a:lstStyle/>
          <a:p>
            <a:pPr>
              <a:defRPr/>
            </a:pPr>
            <a:r>
              <a:rPr lang="en-US"/>
              <a:t>Januari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Statistic!$B$4:$B$22</c:f>
              <c:strCache>
                <c:ptCount val="19"/>
                <c:pt idx="0">
                  <c:v>2 Januari 2025</c:v>
                </c:pt>
                <c:pt idx="1">
                  <c:v>3 Januari 2025</c:v>
                </c:pt>
                <c:pt idx="2">
                  <c:v>6 Januari 2025</c:v>
                </c:pt>
                <c:pt idx="3">
                  <c:v>7 Januari 2025</c:v>
                </c:pt>
                <c:pt idx="4">
                  <c:v>8 Januari 2025</c:v>
                </c:pt>
                <c:pt idx="5">
                  <c:v>9 Januari 2025</c:v>
                </c:pt>
                <c:pt idx="6">
                  <c:v>10 Januari 2025</c:v>
                </c:pt>
                <c:pt idx="7">
                  <c:v>13 Januari 2025</c:v>
                </c:pt>
                <c:pt idx="8">
                  <c:v>14 Januari 2025</c:v>
                </c:pt>
                <c:pt idx="9">
                  <c:v>15 Januari 2025</c:v>
                </c:pt>
                <c:pt idx="10">
                  <c:v>16 Januari 2025</c:v>
                </c:pt>
                <c:pt idx="11">
                  <c:v>17 Januari 2025</c:v>
                </c:pt>
                <c:pt idx="12">
                  <c:v>20 Januari 2025</c:v>
                </c:pt>
                <c:pt idx="13">
                  <c:v>21 Januari 2025</c:v>
                </c:pt>
                <c:pt idx="14">
                  <c:v>22 Januari 2025</c:v>
                </c:pt>
                <c:pt idx="15">
                  <c:v>23 Januari 2025</c:v>
                </c:pt>
                <c:pt idx="16">
                  <c:v>24 Januari 2025</c:v>
                </c:pt>
                <c:pt idx="17">
                  <c:v>30 Januari 2025</c:v>
                </c:pt>
                <c:pt idx="18">
                  <c:v>31 Januari 2025</c:v>
                </c:pt>
              </c:strCache>
            </c:strRef>
          </c:cat>
          <c:val>
            <c:numRef>
              <c:f>Statistic!$C$4:$C$22</c:f>
              <c:numCache>
                <c:formatCode>General</c:formatCode>
                <c:ptCount val="19"/>
                <c:pt idx="0">
                  <c:v>2</c:v>
                </c:pt>
                <c:pt idx="1">
                  <c:v>1</c:v>
                </c:pt>
                <c:pt idx="2">
                  <c:v>13</c:v>
                </c:pt>
                <c:pt idx="3">
                  <c:v>6</c:v>
                </c:pt>
                <c:pt idx="4">
                  <c:v>6</c:v>
                </c:pt>
                <c:pt idx="5">
                  <c:v>6</c:v>
                </c:pt>
                <c:pt idx="6">
                  <c:v>11</c:v>
                </c:pt>
                <c:pt idx="7">
                  <c:v>4</c:v>
                </c:pt>
                <c:pt idx="8">
                  <c:v>3</c:v>
                </c:pt>
                <c:pt idx="9">
                  <c:v>6</c:v>
                </c:pt>
                <c:pt idx="10">
                  <c:v>14</c:v>
                </c:pt>
                <c:pt idx="11">
                  <c:v>15</c:v>
                </c:pt>
                <c:pt idx="12">
                  <c:v>4</c:v>
                </c:pt>
                <c:pt idx="13">
                  <c:v>8</c:v>
                </c:pt>
                <c:pt idx="14">
                  <c:v>2</c:v>
                </c:pt>
                <c:pt idx="15">
                  <c:v>16</c:v>
                </c:pt>
                <c:pt idx="16">
                  <c:v>6</c:v>
                </c:pt>
                <c:pt idx="17">
                  <c:v>7</c:v>
                </c:pt>
                <c:pt idx="18">
                  <c:v>6</c:v>
                </c:pt>
              </c:numCache>
            </c:numRef>
          </c:val>
          <c:extLst>
            <c:ext xmlns:c16="http://schemas.microsoft.com/office/drawing/2014/chart" uri="{C3380CC4-5D6E-409C-BE32-E72D297353CC}">
              <c16:uniqueId val="{00000000-CEBD-4BA8-916F-E8DD06FA5B61}"/>
            </c:ext>
          </c:extLst>
        </c:ser>
        <c:dLbls>
          <c:showLegendKey val="0"/>
          <c:showVal val="0"/>
          <c:showCatName val="0"/>
          <c:showSerName val="0"/>
          <c:showPercent val="0"/>
          <c:showBubbleSize val="0"/>
        </c:dLbls>
        <c:gapWidth val="55"/>
        <c:gapDepth val="55"/>
        <c:shape val="box"/>
        <c:axId val="151061248"/>
        <c:axId val="151063168"/>
        <c:axId val="0"/>
      </c:bar3DChart>
      <c:catAx>
        <c:axId val="151061248"/>
        <c:scaling>
          <c:orientation val="minMax"/>
        </c:scaling>
        <c:delete val="0"/>
        <c:axPos val="b"/>
        <c:numFmt formatCode="General" sourceLinked="1"/>
        <c:majorTickMark val="none"/>
        <c:minorTickMark val="none"/>
        <c:tickLblPos val="nextTo"/>
        <c:crossAx val="151063168"/>
        <c:crosses val="autoZero"/>
        <c:auto val="1"/>
        <c:lblAlgn val="ctr"/>
        <c:lblOffset val="100"/>
        <c:noMultiLvlLbl val="0"/>
      </c:catAx>
      <c:valAx>
        <c:axId val="151063168"/>
        <c:scaling>
          <c:orientation val="minMax"/>
        </c:scaling>
        <c:delete val="0"/>
        <c:axPos val="l"/>
        <c:majorGridlines/>
        <c:numFmt formatCode="General" sourceLinked="1"/>
        <c:majorTickMark val="none"/>
        <c:minorTickMark val="none"/>
        <c:tickLblPos val="nextTo"/>
        <c:crossAx val="151061248"/>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a:defRPr/>
            </a:pPr>
            <a:r>
              <a:rPr lang="en-US"/>
              <a:t>Tahun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Statistic!$Q$4:$Q$15</c:f>
              <c:strCache>
                <c:ptCount val="12"/>
                <c:pt idx="0">
                  <c:v>Januari 2025</c:v>
                </c:pt>
                <c:pt idx="1">
                  <c:v>Februari 2025</c:v>
                </c:pt>
                <c:pt idx="2">
                  <c:v>Maret 2025</c:v>
                </c:pt>
                <c:pt idx="3">
                  <c:v>April 2025</c:v>
                </c:pt>
                <c:pt idx="4">
                  <c:v>Mei 2025</c:v>
                </c:pt>
                <c:pt idx="5">
                  <c:v>Juni 2021</c:v>
                </c:pt>
                <c:pt idx="6">
                  <c:v>Juli 2025</c:v>
                </c:pt>
                <c:pt idx="7">
                  <c:v>Agustus 2025</c:v>
                </c:pt>
                <c:pt idx="8">
                  <c:v>September 2025</c:v>
                </c:pt>
                <c:pt idx="9">
                  <c:v>Oktober 2025</c:v>
                </c:pt>
                <c:pt idx="10">
                  <c:v>November 2025</c:v>
                </c:pt>
                <c:pt idx="11">
                  <c:v>Desember 2025</c:v>
                </c:pt>
              </c:strCache>
            </c:strRef>
          </c:cat>
          <c:val>
            <c:numRef>
              <c:f>Statistic!$R$4:$R$15</c:f>
              <c:numCache>
                <c:formatCode>General</c:formatCode>
                <c:ptCount val="12"/>
                <c:pt idx="0">
                  <c:v>136</c:v>
                </c:pt>
                <c:pt idx="1">
                  <c:v>101</c:v>
                </c:pt>
                <c:pt idx="2">
                  <c:v>97</c:v>
                </c:pt>
                <c:pt idx="3">
                  <c:v>118</c:v>
                </c:pt>
                <c:pt idx="4">
                  <c:v>146</c:v>
                </c:pt>
                <c:pt idx="5">
                  <c:v>161</c:v>
                </c:pt>
                <c:pt idx="6">
                  <c:v>217</c:v>
                </c:pt>
                <c:pt idx="7">
                  <c:v>177</c:v>
                </c:pt>
                <c:pt idx="8">
                  <c:v>227</c:v>
                </c:pt>
                <c:pt idx="9">
                  <c:v>231</c:v>
                </c:pt>
                <c:pt idx="10">
                  <c:v>228</c:v>
                </c:pt>
                <c:pt idx="11">
                  <c:v>184</c:v>
                </c:pt>
              </c:numCache>
            </c:numRef>
          </c:val>
          <c:extLst>
            <c:ext xmlns:c16="http://schemas.microsoft.com/office/drawing/2014/chart" uri="{C3380CC4-5D6E-409C-BE32-E72D297353CC}">
              <c16:uniqueId val="{00000000-04AB-449F-A68A-C393D79A49F3}"/>
            </c:ext>
          </c:extLst>
        </c:ser>
        <c:dLbls>
          <c:showLegendKey val="0"/>
          <c:showVal val="0"/>
          <c:showCatName val="0"/>
          <c:showSerName val="0"/>
          <c:showPercent val="0"/>
          <c:showBubbleSize val="0"/>
        </c:dLbls>
        <c:gapWidth val="55"/>
        <c:gapDepth val="55"/>
        <c:shape val="box"/>
        <c:axId val="196676608"/>
        <c:axId val="197006464"/>
        <c:axId val="0"/>
      </c:bar3DChart>
      <c:catAx>
        <c:axId val="196676608"/>
        <c:scaling>
          <c:orientation val="minMax"/>
        </c:scaling>
        <c:delete val="0"/>
        <c:axPos val="b"/>
        <c:numFmt formatCode="General" sourceLinked="1"/>
        <c:majorTickMark val="none"/>
        <c:minorTickMark val="none"/>
        <c:tickLblPos val="nextTo"/>
        <c:crossAx val="197006464"/>
        <c:crosses val="autoZero"/>
        <c:auto val="1"/>
        <c:lblAlgn val="ctr"/>
        <c:lblOffset val="100"/>
        <c:noMultiLvlLbl val="0"/>
      </c:catAx>
      <c:valAx>
        <c:axId val="197006464"/>
        <c:scaling>
          <c:orientation val="minMax"/>
        </c:scaling>
        <c:delete val="0"/>
        <c:axPos val="l"/>
        <c:majorGridlines/>
        <c:numFmt formatCode="General" sourceLinked="1"/>
        <c:majorTickMark val="none"/>
        <c:minorTickMark val="none"/>
        <c:tickLblPos val="nextTo"/>
        <c:crossAx val="196676608"/>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2"/>
    </mc:Choice>
    <mc:Fallback>
      <c:style val="12"/>
    </mc:Fallback>
  </mc:AlternateContent>
  <c:chart>
    <c:title>
      <c:tx>
        <c:rich>
          <a:bodyPr/>
          <a:lstStyle/>
          <a:p>
            <a:pPr>
              <a:defRPr/>
            </a:pPr>
            <a:r>
              <a:rPr lang="en-US"/>
              <a:t>Februari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Statistic!$B$26:$B$45</c:f>
              <c:strCache>
                <c:ptCount val="20"/>
                <c:pt idx="0">
                  <c:v>3 Februari 2025</c:v>
                </c:pt>
                <c:pt idx="1">
                  <c:v>4 Februari 2025</c:v>
                </c:pt>
                <c:pt idx="2">
                  <c:v>5 Februari 2025</c:v>
                </c:pt>
                <c:pt idx="3">
                  <c:v>6 Februari 2025</c:v>
                </c:pt>
                <c:pt idx="4">
                  <c:v>7 Februari 2025</c:v>
                </c:pt>
                <c:pt idx="5">
                  <c:v>10 Februari 2025</c:v>
                </c:pt>
                <c:pt idx="6">
                  <c:v>11 Februari 2025</c:v>
                </c:pt>
                <c:pt idx="7">
                  <c:v>12 Februari 2025</c:v>
                </c:pt>
                <c:pt idx="8">
                  <c:v>13 Februari 2025</c:v>
                </c:pt>
                <c:pt idx="9">
                  <c:v>14 Februari 2025</c:v>
                </c:pt>
                <c:pt idx="10">
                  <c:v>17 Februari 2025</c:v>
                </c:pt>
                <c:pt idx="11">
                  <c:v>18 Februari 2025</c:v>
                </c:pt>
                <c:pt idx="12">
                  <c:v>19 Februari 2025</c:v>
                </c:pt>
                <c:pt idx="13">
                  <c:v>20 Februari 2025</c:v>
                </c:pt>
                <c:pt idx="14">
                  <c:v>21 Februari 2025</c:v>
                </c:pt>
                <c:pt idx="15">
                  <c:v>24 Februari 2025</c:v>
                </c:pt>
                <c:pt idx="16">
                  <c:v>25 Februari 2025</c:v>
                </c:pt>
                <c:pt idx="17">
                  <c:v>26 Februari 2025</c:v>
                </c:pt>
                <c:pt idx="18">
                  <c:v>27 Februari 2025</c:v>
                </c:pt>
                <c:pt idx="19">
                  <c:v>28 Februari 2025</c:v>
                </c:pt>
              </c:strCache>
            </c:strRef>
          </c:cat>
          <c:val>
            <c:numRef>
              <c:f>Statistic!$C$26:$C$45</c:f>
              <c:numCache>
                <c:formatCode>General</c:formatCode>
                <c:ptCount val="20"/>
                <c:pt idx="0">
                  <c:v>2</c:v>
                </c:pt>
                <c:pt idx="1">
                  <c:v>7</c:v>
                </c:pt>
                <c:pt idx="2">
                  <c:v>2</c:v>
                </c:pt>
                <c:pt idx="3">
                  <c:v>4</c:v>
                </c:pt>
                <c:pt idx="4">
                  <c:v>6</c:v>
                </c:pt>
                <c:pt idx="5">
                  <c:v>12</c:v>
                </c:pt>
                <c:pt idx="6">
                  <c:v>4</c:v>
                </c:pt>
                <c:pt idx="7">
                  <c:v>3</c:v>
                </c:pt>
                <c:pt idx="8">
                  <c:v>8</c:v>
                </c:pt>
                <c:pt idx="9">
                  <c:v>3</c:v>
                </c:pt>
                <c:pt idx="10">
                  <c:v>7</c:v>
                </c:pt>
                <c:pt idx="11">
                  <c:v>4</c:v>
                </c:pt>
                <c:pt idx="12">
                  <c:v>7</c:v>
                </c:pt>
                <c:pt idx="13">
                  <c:v>6</c:v>
                </c:pt>
                <c:pt idx="14">
                  <c:v>6</c:v>
                </c:pt>
                <c:pt idx="15">
                  <c:v>4</c:v>
                </c:pt>
                <c:pt idx="16">
                  <c:v>9</c:v>
                </c:pt>
                <c:pt idx="17">
                  <c:v>2</c:v>
                </c:pt>
                <c:pt idx="18">
                  <c:v>1</c:v>
                </c:pt>
                <c:pt idx="19">
                  <c:v>4</c:v>
                </c:pt>
              </c:numCache>
            </c:numRef>
          </c:val>
          <c:extLst>
            <c:ext xmlns:c16="http://schemas.microsoft.com/office/drawing/2014/chart" uri="{C3380CC4-5D6E-409C-BE32-E72D297353CC}">
              <c16:uniqueId val="{00000000-54B3-42C4-97E2-A8294EFE5E04}"/>
            </c:ext>
          </c:extLst>
        </c:ser>
        <c:dLbls>
          <c:showLegendKey val="0"/>
          <c:showVal val="0"/>
          <c:showCatName val="0"/>
          <c:showSerName val="0"/>
          <c:showPercent val="0"/>
          <c:showBubbleSize val="0"/>
        </c:dLbls>
        <c:gapWidth val="55"/>
        <c:gapDepth val="55"/>
        <c:shape val="box"/>
        <c:axId val="21539840"/>
        <c:axId val="21549824"/>
        <c:axId val="0"/>
      </c:bar3DChart>
      <c:catAx>
        <c:axId val="21539840"/>
        <c:scaling>
          <c:orientation val="minMax"/>
        </c:scaling>
        <c:delete val="0"/>
        <c:axPos val="b"/>
        <c:numFmt formatCode="General" sourceLinked="1"/>
        <c:majorTickMark val="none"/>
        <c:minorTickMark val="none"/>
        <c:tickLblPos val="nextTo"/>
        <c:crossAx val="21549824"/>
        <c:crosses val="autoZero"/>
        <c:auto val="1"/>
        <c:lblAlgn val="ctr"/>
        <c:lblOffset val="100"/>
        <c:noMultiLvlLbl val="0"/>
      </c:catAx>
      <c:valAx>
        <c:axId val="21549824"/>
        <c:scaling>
          <c:orientation val="minMax"/>
        </c:scaling>
        <c:delete val="0"/>
        <c:axPos val="l"/>
        <c:majorGridlines/>
        <c:numFmt formatCode="General" sourceLinked="1"/>
        <c:majorTickMark val="none"/>
        <c:minorTickMark val="none"/>
        <c:tickLblPos val="nextTo"/>
        <c:crossAx val="21539840"/>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3"/>
    </mc:Choice>
    <mc:Fallback>
      <c:style val="13"/>
    </mc:Fallback>
  </mc:AlternateContent>
  <c:chart>
    <c:title>
      <c:tx>
        <c:rich>
          <a:bodyPr/>
          <a:lstStyle/>
          <a:p>
            <a:pPr>
              <a:defRPr/>
            </a:pPr>
            <a:r>
              <a:rPr lang="en-US"/>
              <a:t>Maret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Statistic!$B$49:$B$67</c:f>
              <c:strCache>
                <c:ptCount val="19"/>
                <c:pt idx="0">
                  <c:v>3 Maret 2025</c:v>
                </c:pt>
                <c:pt idx="1">
                  <c:v>4 Maret 2025</c:v>
                </c:pt>
                <c:pt idx="2">
                  <c:v>5 Maret 2025</c:v>
                </c:pt>
                <c:pt idx="3">
                  <c:v>6 Maret 2025</c:v>
                </c:pt>
                <c:pt idx="4">
                  <c:v>7 Maret 2025</c:v>
                </c:pt>
                <c:pt idx="5">
                  <c:v>10 Maret 2025</c:v>
                </c:pt>
                <c:pt idx="6">
                  <c:v>11 Maret 2025</c:v>
                </c:pt>
                <c:pt idx="7">
                  <c:v>12 Maret 2025</c:v>
                </c:pt>
                <c:pt idx="8">
                  <c:v>13 Maret 2025</c:v>
                </c:pt>
                <c:pt idx="9">
                  <c:v>14 Maret 2025</c:v>
                </c:pt>
                <c:pt idx="10">
                  <c:v>17 Maret 2025</c:v>
                </c:pt>
                <c:pt idx="11">
                  <c:v>18 Maret 2025</c:v>
                </c:pt>
                <c:pt idx="12">
                  <c:v>19 Maret 2025</c:v>
                </c:pt>
                <c:pt idx="13">
                  <c:v>20 Maret 2025</c:v>
                </c:pt>
                <c:pt idx="14">
                  <c:v>21 Maret 2025</c:v>
                </c:pt>
                <c:pt idx="15">
                  <c:v>24 Maret 2025</c:v>
                </c:pt>
                <c:pt idx="16">
                  <c:v>25 Maret 2025</c:v>
                </c:pt>
                <c:pt idx="17">
                  <c:v>26 Maret 2025</c:v>
                </c:pt>
                <c:pt idx="18">
                  <c:v>27 Maret 2025</c:v>
                </c:pt>
              </c:strCache>
            </c:strRef>
          </c:cat>
          <c:val>
            <c:numRef>
              <c:f>Statistic!$C$49:$C$67</c:f>
              <c:numCache>
                <c:formatCode>General</c:formatCode>
                <c:ptCount val="19"/>
                <c:pt idx="0">
                  <c:v>2</c:v>
                </c:pt>
                <c:pt idx="1">
                  <c:v>7</c:v>
                </c:pt>
                <c:pt idx="2">
                  <c:v>2</c:v>
                </c:pt>
                <c:pt idx="3">
                  <c:v>8</c:v>
                </c:pt>
                <c:pt idx="4">
                  <c:v>4</c:v>
                </c:pt>
                <c:pt idx="5">
                  <c:v>4</c:v>
                </c:pt>
                <c:pt idx="6">
                  <c:v>8</c:v>
                </c:pt>
                <c:pt idx="7">
                  <c:v>5</c:v>
                </c:pt>
                <c:pt idx="8">
                  <c:v>4</c:v>
                </c:pt>
                <c:pt idx="9">
                  <c:v>5</c:v>
                </c:pt>
                <c:pt idx="10">
                  <c:v>1</c:v>
                </c:pt>
                <c:pt idx="11">
                  <c:v>5</c:v>
                </c:pt>
                <c:pt idx="12">
                  <c:v>5</c:v>
                </c:pt>
                <c:pt idx="13">
                  <c:v>5</c:v>
                </c:pt>
                <c:pt idx="14">
                  <c:v>4</c:v>
                </c:pt>
                <c:pt idx="15">
                  <c:v>9</c:v>
                </c:pt>
                <c:pt idx="16">
                  <c:v>14</c:v>
                </c:pt>
                <c:pt idx="17">
                  <c:v>0</c:v>
                </c:pt>
                <c:pt idx="18">
                  <c:v>5</c:v>
                </c:pt>
              </c:numCache>
            </c:numRef>
          </c:val>
          <c:extLst>
            <c:ext xmlns:c16="http://schemas.microsoft.com/office/drawing/2014/chart" uri="{C3380CC4-5D6E-409C-BE32-E72D297353CC}">
              <c16:uniqueId val="{00000000-A873-4B51-90A9-92203D3F184D}"/>
            </c:ext>
          </c:extLst>
        </c:ser>
        <c:dLbls>
          <c:showLegendKey val="0"/>
          <c:showVal val="0"/>
          <c:showCatName val="0"/>
          <c:showSerName val="0"/>
          <c:showPercent val="0"/>
          <c:showBubbleSize val="0"/>
        </c:dLbls>
        <c:gapWidth val="55"/>
        <c:gapDepth val="55"/>
        <c:shape val="box"/>
        <c:axId val="21558400"/>
        <c:axId val="21559936"/>
        <c:axId val="0"/>
      </c:bar3DChart>
      <c:catAx>
        <c:axId val="21558400"/>
        <c:scaling>
          <c:orientation val="minMax"/>
        </c:scaling>
        <c:delete val="0"/>
        <c:axPos val="b"/>
        <c:numFmt formatCode="General" sourceLinked="1"/>
        <c:majorTickMark val="none"/>
        <c:minorTickMark val="none"/>
        <c:tickLblPos val="nextTo"/>
        <c:crossAx val="21559936"/>
        <c:crosses val="autoZero"/>
        <c:auto val="1"/>
        <c:lblAlgn val="ctr"/>
        <c:lblOffset val="100"/>
        <c:noMultiLvlLbl val="0"/>
      </c:catAx>
      <c:valAx>
        <c:axId val="21559936"/>
        <c:scaling>
          <c:orientation val="minMax"/>
        </c:scaling>
        <c:delete val="0"/>
        <c:axPos val="l"/>
        <c:majorGridlines/>
        <c:numFmt formatCode="General" sourceLinked="1"/>
        <c:majorTickMark val="none"/>
        <c:minorTickMark val="none"/>
        <c:tickLblPos val="nextTo"/>
        <c:crossAx val="21558400"/>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4"/>
    </mc:Choice>
    <mc:Fallback>
      <c:style val="14"/>
    </mc:Fallback>
  </mc:AlternateContent>
  <c:chart>
    <c:title>
      <c:tx>
        <c:rich>
          <a:bodyPr/>
          <a:lstStyle/>
          <a:p>
            <a:pPr>
              <a:defRPr/>
            </a:pPr>
            <a:r>
              <a:rPr lang="en-US"/>
              <a:t>April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Statistic!$B$71:$B$86</c:f>
              <c:strCache>
                <c:ptCount val="16"/>
                <c:pt idx="0">
                  <c:v>8 April 2025</c:v>
                </c:pt>
                <c:pt idx="1">
                  <c:v>9 April 2025</c:v>
                </c:pt>
                <c:pt idx="2">
                  <c:v>10 April 2025</c:v>
                </c:pt>
                <c:pt idx="3">
                  <c:v>11 April 2025</c:v>
                </c:pt>
                <c:pt idx="4">
                  <c:v>14 April 2025</c:v>
                </c:pt>
                <c:pt idx="5">
                  <c:v>15 April 2025</c:v>
                </c:pt>
                <c:pt idx="6">
                  <c:v>16 April 2025</c:v>
                </c:pt>
                <c:pt idx="7">
                  <c:v>17 April 2025</c:v>
                </c:pt>
                <c:pt idx="8">
                  <c:v>21 April 2025</c:v>
                </c:pt>
                <c:pt idx="9">
                  <c:v>22 April 2025</c:v>
                </c:pt>
                <c:pt idx="10">
                  <c:v>23 April 2025</c:v>
                </c:pt>
                <c:pt idx="11">
                  <c:v>24 April 2025</c:v>
                </c:pt>
                <c:pt idx="12">
                  <c:v>25 April 2025</c:v>
                </c:pt>
                <c:pt idx="13">
                  <c:v>28 April 2025</c:v>
                </c:pt>
                <c:pt idx="14">
                  <c:v>29 April 2025</c:v>
                </c:pt>
                <c:pt idx="15">
                  <c:v>30 April 2025</c:v>
                </c:pt>
              </c:strCache>
            </c:strRef>
          </c:cat>
          <c:val>
            <c:numRef>
              <c:f>Statistic!$C$71:$C$86</c:f>
              <c:numCache>
                <c:formatCode>General</c:formatCode>
                <c:ptCount val="16"/>
                <c:pt idx="0">
                  <c:v>0</c:v>
                </c:pt>
                <c:pt idx="1">
                  <c:v>5</c:v>
                </c:pt>
                <c:pt idx="2">
                  <c:v>7</c:v>
                </c:pt>
                <c:pt idx="3">
                  <c:v>3</c:v>
                </c:pt>
                <c:pt idx="4">
                  <c:v>3</c:v>
                </c:pt>
                <c:pt idx="5">
                  <c:v>14</c:v>
                </c:pt>
                <c:pt idx="6">
                  <c:v>3</c:v>
                </c:pt>
                <c:pt idx="7">
                  <c:v>11</c:v>
                </c:pt>
                <c:pt idx="8">
                  <c:v>20</c:v>
                </c:pt>
                <c:pt idx="9">
                  <c:v>5</c:v>
                </c:pt>
                <c:pt idx="10">
                  <c:v>9</c:v>
                </c:pt>
                <c:pt idx="11">
                  <c:v>3</c:v>
                </c:pt>
                <c:pt idx="12">
                  <c:v>8</c:v>
                </c:pt>
                <c:pt idx="13">
                  <c:v>14</c:v>
                </c:pt>
                <c:pt idx="14">
                  <c:v>3</c:v>
                </c:pt>
                <c:pt idx="15">
                  <c:v>10</c:v>
                </c:pt>
              </c:numCache>
            </c:numRef>
          </c:val>
          <c:extLst>
            <c:ext xmlns:c16="http://schemas.microsoft.com/office/drawing/2014/chart" uri="{C3380CC4-5D6E-409C-BE32-E72D297353CC}">
              <c16:uniqueId val="{00000000-4D94-4EE1-AA31-5991023CF0AB}"/>
            </c:ext>
          </c:extLst>
        </c:ser>
        <c:dLbls>
          <c:showLegendKey val="0"/>
          <c:showVal val="0"/>
          <c:showCatName val="0"/>
          <c:showSerName val="0"/>
          <c:showPercent val="0"/>
          <c:showBubbleSize val="0"/>
        </c:dLbls>
        <c:gapWidth val="55"/>
        <c:gapDepth val="55"/>
        <c:shape val="box"/>
        <c:axId val="196410752"/>
        <c:axId val="196482176"/>
        <c:axId val="0"/>
      </c:bar3DChart>
      <c:catAx>
        <c:axId val="196410752"/>
        <c:scaling>
          <c:orientation val="minMax"/>
        </c:scaling>
        <c:delete val="0"/>
        <c:axPos val="b"/>
        <c:numFmt formatCode="General" sourceLinked="1"/>
        <c:majorTickMark val="none"/>
        <c:minorTickMark val="none"/>
        <c:tickLblPos val="nextTo"/>
        <c:crossAx val="196482176"/>
        <c:crosses val="autoZero"/>
        <c:auto val="1"/>
        <c:lblAlgn val="ctr"/>
        <c:lblOffset val="100"/>
        <c:noMultiLvlLbl val="1"/>
      </c:catAx>
      <c:valAx>
        <c:axId val="196482176"/>
        <c:scaling>
          <c:orientation val="minMax"/>
        </c:scaling>
        <c:delete val="0"/>
        <c:axPos val="l"/>
        <c:majorGridlines/>
        <c:numFmt formatCode="General" sourceLinked="1"/>
        <c:majorTickMark val="none"/>
        <c:minorTickMark val="none"/>
        <c:tickLblPos val="nextTo"/>
        <c:crossAx val="196410752"/>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5"/>
    </mc:Choice>
    <mc:Fallback>
      <c:style val="15"/>
    </mc:Fallback>
  </mc:AlternateContent>
  <c:chart>
    <c:title>
      <c:tx>
        <c:rich>
          <a:bodyPr/>
          <a:lstStyle/>
          <a:p>
            <a:pPr>
              <a:defRPr/>
            </a:pPr>
            <a:r>
              <a:rPr lang="en-US"/>
              <a:t>Mei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Statistic!$B$90:$B$106</c:f>
              <c:strCache>
                <c:ptCount val="17"/>
                <c:pt idx="0">
                  <c:v>2 Mei 2025</c:v>
                </c:pt>
                <c:pt idx="1">
                  <c:v>5 Mei 2025</c:v>
                </c:pt>
                <c:pt idx="2">
                  <c:v>6 Mei 2025</c:v>
                </c:pt>
                <c:pt idx="3">
                  <c:v>7 Mei 2025</c:v>
                </c:pt>
                <c:pt idx="4">
                  <c:v>8 Mei 2025</c:v>
                </c:pt>
                <c:pt idx="5">
                  <c:v>9 Mei 2025</c:v>
                </c:pt>
                <c:pt idx="6">
                  <c:v>14 Mei 2025</c:v>
                </c:pt>
                <c:pt idx="7">
                  <c:v>15 Mei 2025</c:v>
                </c:pt>
                <c:pt idx="8">
                  <c:v>16 Mei 2025</c:v>
                </c:pt>
                <c:pt idx="9">
                  <c:v>19 Mei 2025</c:v>
                </c:pt>
                <c:pt idx="10">
                  <c:v>20 Mei 2025</c:v>
                </c:pt>
                <c:pt idx="11">
                  <c:v>21 Mei 2025</c:v>
                </c:pt>
                <c:pt idx="12">
                  <c:v>22 Mei 2025</c:v>
                </c:pt>
                <c:pt idx="13">
                  <c:v>23 Mei 2025</c:v>
                </c:pt>
                <c:pt idx="14">
                  <c:v>26 Mei 2025</c:v>
                </c:pt>
                <c:pt idx="15">
                  <c:v>27 Mei 2025</c:v>
                </c:pt>
                <c:pt idx="16">
                  <c:v>28 Mei 2025</c:v>
                </c:pt>
              </c:strCache>
            </c:strRef>
          </c:cat>
          <c:val>
            <c:numRef>
              <c:f>Statistic!$C$90:$C$106</c:f>
              <c:numCache>
                <c:formatCode>General</c:formatCode>
                <c:ptCount val="17"/>
                <c:pt idx="0">
                  <c:v>4</c:v>
                </c:pt>
                <c:pt idx="1">
                  <c:v>12</c:v>
                </c:pt>
                <c:pt idx="2">
                  <c:v>9</c:v>
                </c:pt>
                <c:pt idx="3">
                  <c:v>3</c:v>
                </c:pt>
                <c:pt idx="4">
                  <c:v>10</c:v>
                </c:pt>
                <c:pt idx="5">
                  <c:v>12</c:v>
                </c:pt>
                <c:pt idx="6">
                  <c:v>12</c:v>
                </c:pt>
                <c:pt idx="7">
                  <c:v>5</c:v>
                </c:pt>
                <c:pt idx="8">
                  <c:v>11</c:v>
                </c:pt>
                <c:pt idx="9">
                  <c:v>7</c:v>
                </c:pt>
                <c:pt idx="10">
                  <c:v>17</c:v>
                </c:pt>
                <c:pt idx="11">
                  <c:v>2</c:v>
                </c:pt>
                <c:pt idx="12">
                  <c:v>8</c:v>
                </c:pt>
                <c:pt idx="13">
                  <c:v>15</c:v>
                </c:pt>
                <c:pt idx="14">
                  <c:v>10</c:v>
                </c:pt>
                <c:pt idx="15">
                  <c:v>4</c:v>
                </c:pt>
                <c:pt idx="16">
                  <c:v>5</c:v>
                </c:pt>
              </c:numCache>
            </c:numRef>
          </c:val>
          <c:extLst>
            <c:ext xmlns:c16="http://schemas.microsoft.com/office/drawing/2014/chart" uri="{C3380CC4-5D6E-409C-BE32-E72D297353CC}">
              <c16:uniqueId val="{00000000-4090-4440-8130-5923F485C3BD}"/>
            </c:ext>
          </c:extLst>
        </c:ser>
        <c:dLbls>
          <c:showLegendKey val="0"/>
          <c:showVal val="0"/>
          <c:showCatName val="0"/>
          <c:showSerName val="0"/>
          <c:showPercent val="0"/>
          <c:showBubbleSize val="0"/>
        </c:dLbls>
        <c:gapWidth val="55"/>
        <c:gapDepth val="55"/>
        <c:shape val="box"/>
        <c:axId val="126821888"/>
        <c:axId val="126823424"/>
        <c:axId val="0"/>
      </c:bar3DChart>
      <c:catAx>
        <c:axId val="126821888"/>
        <c:scaling>
          <c:orientation val="minMax"/>
        </c:scaling>
        <c:delete val="0"/>
        <c:axPos val="b"/>
        <c:numFmt formatCode="General" sourceLinked="1"/>
        <c:majorTickMark val="none"/>
        <c:minorTickMark val="none"/>
        <c:tickLblPos val="nextTo"/>
        <c:crossAx val="126823424"/>
        <c:crosses val="autoZero"/>
        <c:auto val="1"/>
        <c:lblAlgn val="ctr"/>
        <c:lblOffset val="100"/>
        <c:noMultiLvlLbl val="0"/>
      </c:catAx>
      <c:valAx>
        <c:axId val="126823424"/>
        <c:scaling>
          <c:orientation val="minMax"/>
        </c:scaling>
        <c:delete val="0"/>
        <c:axPos val="l"/>
        <c:majorGridlines/>
        <c:numFmt formatCode="General" sourceLinked="1"/>
        <c:majorTickMark val="none"/>
        <c:minorTickMark val="none"/>
        <c:tickLblPos val="nextTo"/>
        <c:crossAx val="126821888"/>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6"/>
    </mc:Choice>
    <mc:Fallback>
      <c:style val="16"/>
    </mc:Fallback>
  </mc:AlternateContent>
  <c:chart>
    <c:title>
      <c:tx>
        <c:rich>
          <a:bodyPr/>
          <a:lstStyle/>
          <a:p>
            <a:pPr>
              <a:defRPr/>
            </a:pPr>
            <a:r>
              <a:rPr lang="en-US"/>
              <a:t>Juni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Statistic!$B$110:$B$127</c:f>
              <c:strCache>
                <c:ptCount val="18"/>
                <c:pt idx="0">
                  <c:v>2 Juni 2025</c:v>
                </c:pt>
                <c:pt idx="1">
                  <c:v>3 Juni 2025</c:v>
                </c:pt>
                <c:pt idx="2">
                  <c:v>4 Juni 2025</c:v>
                </c:pt>
                <c:pt idx="3">
                  <c:v>5 Juni 2025</c:v>
                </c:pt>
                <c:pt idx="4">
                  <c:v>10 Juni 2025</c:v>
                </c:pt>
                <c:pt idx="5">
                  <c:v>11 Juni 2025</c:v>
                </c:pt>
                <c:pt idx="6">
                  <c:v>12 Juni 2025</c:v>
                </c:pt>
                <c:pt idx="7">
                  <c:v>13 Juni 2025</c:v>
                </c:pt>
                <c:pt idx="8">
                  <c:v>16 Juni 2025</c:v>
                </c:pt>
                <c:pt idx="9">
                  <c:v>17 Juni 2025</c:v>
                </c:pt>
                <c:pt idx="10">
                  <c:v>18 Juni 2025</c:v>
                </c:pt>
                <c:pt idx="11">
                  <c:v>19 Juni 2025</c:v>
                </c:pt>
                <c:pt idx="12">
                  <c:v>20 Juni 2025</c:v>
                </c:pt>
                <c:pt idx="13">
                  <c:v>23 Juni 2025</c:v>
                </c:pt>
                <c:pt idx="14">
                  <c:v>24 Juni 2025</c:v>
                </c:pt>
                <c:pt idx="15">
                  <c:v>25 Juni 2025</c:v>
                </c:pt>
                <c:pt idx="16">
                  <c:v>26 Juni 2025</c:v>
                </c:pt>
                <c:pt idx="17">
                  <c:v>30 Juni 2025</c:v>
                </c:pt>
              </c:strCache>
            </c:strRef>
          </c:cat>
          <c:val>
            <c:numRef>
              <c:f>Statistic!$C$110:$C$127</c:f>
              <c:numCache>
                <c:formatCode>General</c:formatCode>
                <c:ptCount val="18"/>
                <c:pt idx="0">
                  <c:v>7</c:v>
                </c:pt>
                <c:pt idx="1">
                  <c:v>7</c:v>
                </c:pt>
                <c:pt idx="2">
                  <c:v>13</c:v>
                </c:pt>
                <c:pt idx="3">
                  <c:v>7</c:v>
                </c:pt>
                <c:pt idx="4">
                  <c:v>12</c:v>
                </c:pt>
                <c:pt idx="5">
                  <c:v>5</c:v>
                </c:pt>
                <c:pt idx="6">
                  <c:v>3</c:v>
                </c:pt>
                <c:pt idx="7">
                  <c:v>7</c:v>
                </c:pt>
                <c:pt idx="8">
                  <c:v>6</c:v>
                </c:pt>
                <c:pt idx="9">
                  <c:v>11</c:v>
                </c:pt>
                <c:pt idx="10">
                  <c:v>9</c:v>
                </c:pt>
                <c:pt idx="11">
                  <c:v>8</c:v>
                </c:pt>
                <c:pt idx="12">
                  <c:v>13</c:v>
                </c:pt>
                <c:pt idx="13">
                  <c:v>5</c:v>
                </c:pt>
                <c:pt idx="14">
                  <c:v>4</c:v>
                </c:pt>
                <c:pt idx="15">
                  <c:v>5</c:v>
                </c:pt>
                <c:pt idx="16">
                  <c:v>20</c:v>
                </c:pt>
                <c:pt idx="17">
                  <c:v>19</c:v>
                </c:pt>
              </c:numCache>
            </c:numRef>
          </c:val>
          <c:extLst>
            <c:ext xmlns:c16="http://schemas.microsoft.com/office/drawing/2014/chart" uri="{C3380CC4-5D6E-409C-BE32-E72D297353CC}">
              <c16:uniqueId val="{00000000-29DD-45FB-8C89-622D9C576FC1}"/>
            </c:ext>
          </c:extLst>
        </c:ser>
        <c:dLbls>
          <c:showLegendKey val="0"/>
          <c:showVal val="0"/>
          <c:showCatName val="0"/>
          <c:showSerName val="0"/>
          <c:showPercent val="0"/>
          <c:showBubbleSize val="0"/>
        </c:dLbls>
        <c:gapWidth val="55"/>
        <c:gapDepth val="55"/>
        <c:shape val="box"/>
        <c:axId val="126835712"/>
        <c:axId val="126853888"/>
        <c:axId val="0"/>
      </c:bar3DChart>
      <c:catAx>
        <c:axId val="126835712"/>
        <c:scaling>
          <c:orientation val="minMax"/>
        </c:scaling>
        <c:delete val="0"/>
        <c:axPos val="b"/>
        <c:numFmt formatCode="General" sourceLinked="1"/>
        <c:majorTickMark val="none"/>
        <c:minorTickMark val="none"/>
        <c:tickLblPos val="nextTo"/>
        <c:crossAx val="126853888"/>
        <c:crosses val="autoZero"/>
        <c:auto val="1"/>
        <c:lblAlgn val="ctr"/>
        <c:lblOffset val="100"/>
        <c:noMultiLvlLbl val="0"/>
      </c:catAx>
      <c:valAx>
        <c:axId val="126853888"/>
        <c:scaling>
          <c:orientation val="minMax"/>
        </c:scaling>
        <c:delete val="0"/>
        <c:axPos val="l"/>
        <c:majorGridlines/>
        <c:numFmt formatCode="General" sourceLinked="1"/>
        <c:majorTickMark val="none"/>
        <c:minorTickMark val="none"/>
        <c:tickLblPos val="nextTo"/>
        <c:crossAx val="126835712"/>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1"/>
    </mc:Choice>
    <mc:Fallback>
      <c:style val="11"/>
    </mc:Fallback>
  </mc:AlternateContent>
  <c:chart>
    <c:title>
      <c:tx>
        <c:rich>
          <a:bodyPr/>
          <a:lstStyle/>
          <a:p>
            <a:pPr>
              <a:defRPr/>
            </a:pPr>
            <a:r>
              <a:rPr lang="en-US"/>
              <a:t>Juli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Statistic!$B$131:$B$153</c:f>
              <c:strCache>
                <c:ptCount val="23"/>
                <c:pt idx="0">
                  <c:v>1 Juli 2025</c:v>
                </c:pt>
                <c:pt idx="1">
                  <c:v>2 Juli 2025</c:v>
                </c:pt>
                <c:pt idx="2">
                  <c:v>3 Juli 2025</c:v>
                </c:pt>
                <c:pt idx="3">
                  <c:v>4 Juli 2025</c:v>
                </c:pt>
                <c:pt idx="4">
                  <c:v>7 Juli 2025</c:v>
                </c:pt>
                <c:pt idx="5">
                  <c:v>8 Juli 2025</c:v>
                </c:pt>
                <c:pt idx="6">
                  <c:v>9 Juli 2025</c:v>
                </c:pt>
                <c:pt idx="7">
                  <c:v>10 Juli 2025</c:v>
                </c:pt>
                <c:pt idx="8">
                  <c:v>11 Juli 2025</c:v>
                </c:pt>
                <c:pt idx="9">
                  <c:v>14 Juli 2025</c:v>
                </c:pt>
                <c:pt idx="10">
                  <c:v>15 Juli 2025</c:v>
                </c:pt>
                <c:pt idx="11">
                  <c:v>16 Juli 2025</c:v>
                </c:pt>
                <c:pt idx="12">
                  <c:v>17 Juli 2025</c:v>
                </c:pt>
                <c:pt idx="13">
                  <c:v>18 Juli 2025</c:v>
                </c:pt>
                <c:pt idx="14">
                  <c:v>21 Juli 2025</c:v>
                </c:pt>
                <c:pt idx="15">
                  <c:v>22 Juli 2025</c:v>
                </c:pt>
                <c:pt idx="16">
                  <c:v>23 Juli 2025</c:v>
                </c:pt>
                <c:pt idx="17">
                  <c:v>24 Juli 2025</c:v>
                </c:pt>
                <c:pt idx="18">
                  <c:v>25 Juli 2025</c:v>
                </c:pt>
                <c:pt idx="19">
                  <c:v>28 Juli 2025</c:v>
                </c:pt>
                <c:pt idx="20">
                  <c:v>29 Juli 2025</c:v>
                </c:pt>
                <c:pt idx="21">
                  <c:v>30 Juli 2025</c:v>
                </c:pt>
                <c:pt idx="22">
                  <c:v>31 Juli 2025</c:v>
                </c:pt>
              </c:strCache>
            </c:strRef>
          </c:cat>
          <c:val>
            <c:numRef>
              <c:f>Statistic!$C$131:$C$153</c:f>
              <c:numCache>
                <c:formatCode>General</c:formatCode>
                <c:ptCount val="23"/>
                <c:pt idx="0">
                  <c:v>12</c:v>
                </c:pt>
                <c:pt idx="1">
                  <c:v>9</c:v>
                </c:pt>
                <c:pt idx="2">
                  <c:v>12</c:v>
                </c:pt>
                <c:pt idx="3">
                  <c:v>12</c:v>
                </c:pt>
                <c:pt idx="4">
                  <c:v>7</c:v>
                </c:pt>
                <c:pt idx="5">
                  <c:v>5</c:v>
                </c:pt>
                <c:pt idx="6">
                  <c:v>15</c:v>
                </c:pt>
                <c:pt idx="7">
                  <c:v>13</c:v>
                </c:pt>
                <c:pt idx="8">
                  <c:v>11</c:v>
                </c:pt>
                <c:pt idx="9">
                  <c:v>13</c:v>
                </c:pt>
                <c:pt idx="10">
                  <c:v>11</c:v>
                </c:pt>
                <c:pt idx="11">
                  <c:v>11</c:v>
                </c:pt>
                <c:pt idx="12">
                  <c:v>6</c:v>
                </c:pt>
                <c:pt idx="13">
                  <c:v>7</c:v>
                </c:pt>
                <c:pt idx="14">
                  <c:v>7</c:v>
                </c:pt>
                <c:pt idx="15">
                  <c:v>8</c:v>
                </c:pt>
                <c:pt idx="16">
                  <c:v>9</c:v>
                </c:pt>
                <c:pt idx="17">
                  <c:v>17</c:v>
                </c:pt>
                <c:pt idx="18">
                  <c:v>5</c:v>
                </c:pt>
                <c:pt idx="19">
                  <c:v>9</c:v>
                </c:pt>
                <c:pt idx="20">
                  <c:v>7</c:v>
                </c:pt>
                <c:pt idx="21">
                  <c:v>6</c:v>
                </c:pt>
                <c:pt idx="22">
                  <c:v>5</c:v>
                </c:pt>
              </c:numCache>
            </c:numRef>
          </c:val>
          <c:extLst>
            <c:ext xmlns:c16="http://schemas.microsoft.com/office/drawing/2014/chart" uri="{C3380CC4-5D6E-409C-BE32-E72D297353CC}">
              <c16:uniqueId val="{00000000-354D-492A-8063-258DE7E2D2FB}"/>
            </c:ext>
          </c:extLst>
        </c:ser>
        <c:dLbls>
          <c:showLegendKey val="0"/>
          <c:showVal val="0"/>
          <c:showCatName val="0"/>
          <c:showSerName val="0"/>
          <c:showPercent val="0"/>
          <c:showBubbleSize val="0"/>
        </c:dLbls>
        <c:gapWidth val="55"/>
        <c:gapDepth val="55"/>
        <c:shape val="box"/>
        <c:axId val="126866560"/>
        <c:axId val="126868096"/>
        <c:axId val="0"/>
      </c:bar3DChart>
      <c:catAx>
        <c:axId val="126866560"/>
        <c:scaling>
          <c:orientation val="minMax"/>
        </c:scaling>
        <c:delete val="0"/>
        <c:axPos val="b"/>
        <c:numFmt formatCode="General" sourceLinked="1"/>
        <c:majorTickMark val="none"/>
        <c:minorTickMark val="none"/>
        <c:tickLblPos val="nextTo"/>
        <c:crossAx val="126868096"/>
        <c:crosses val="autoZero"/>
        <c:auto val="1"/>
        <c:lblAlgn val="ctr"/>
        <c:lblOffset val="100"/>
        <c:noMultiLvlLbl val="0"/>
      </c:catAx>
      <c:valAx>
        <c:axId val="126868096"/>
        <c:scaling>
          <c:orientation val="minMax"/>
        </c:scaling>
        <c:delete val="0"/>
        <c:axPos val="l"/>
        <c:majorGridlines/>
        <c:numFmt formatCode="General" sourceLinked="1"/>
        <c:majorTickMark val="none"/>
        <c:minorTickMark val="none"/>
        <c:tickLblPos val="nextTo"/>
        <c:crossAx val="126866560"/>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2"/>
    </mc:Choice>
    <mc:Fallback>
      <c:style val="12"/>
    </mc:Fallback>
  </mc:AlternateContent>
  <c:chart>
    <c:title>
      <c:tx>
        <c:rich>
          <a:bodyPr/>
          <a:lstStyle/>
          <a:p>
            <a:pPr>
              <a:defRPr/>
            </a:pPr>
            <a:r>
              <a:rPr lang="en-US"/>
              <a:t>Agustus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Statistic!$B$157:$B$176</c:f>
              <c:strCache>
                <c:ptCount val="20"/>
                <c:pt idx="0">
                  <c:v>1 Agustus 2025</c:v>
                </c:pt>
                <c:pt idx="1">
                  <c:v>4 Agustus 2025</c:v>
                </c:pt>
                <c:pt idx="2">
                  <c:v>5 Agustus 2025</c:v>
                </c:pt>
                <c:pt idx="3">
                  <c:v>6 Agustus 2025</c:v>
                </c:pt>
                <c:pt idx="4">
                  <c:v>7 Agustus 2025</c:v>
                </c:pt>
                <c:pt idx="5">
                  <c:v>8 Agustus 2025</c:v>
                </c:pt>
                <c:pt idx="6">
                  <c:v>11 Agustus 2025</c:v>
                </c:pt>
                <c:pt idx="7">
                  <c:v>12 Agustus 2025</c:v>
                </c:pt>
                <c:pt idx="8">
                  <c:v>13 Agustus 2025</c:v>
                </c:pt>
                <c:pt idx="9">
                  <c:v>14 Agustus 2025</c:v>
                </c:pt>
                <c:pt idx="10">
                  <c:v>15 Agustus 2025</c:v>
                </c:pt>
                <c:pt idx="11">
                  <c:v>19 Agustus 2025</c:v>
                </c:pt>
                <c:pt idx="12">
                  <c:v>20 Agustus 2025</c:v>
                </c:pt>
                <c:pt idx="13">
                  <c:v>21 Agustus 2025</c:v>
                </c:pt>
                <c:pt idx="14">
                  <c:v>22 Agustus 2025</c:v>
                </c:pt>
                <c:pt idx="15">
                  <c:v>25 Agustus 2025</c:v>
                </c:pt>
                <c:pt idx="16">
                  <c:v>26 Agustus 2025</c:v>
                </c:pt>
                <c:pt idx="17">
                  <c:v>27 Agustus 2025</c:v>
                </c:pt>
                <c:pt idx="18">
                  <c:v>28 Agustus 2025</c:v>
                </c:pt>
                <c:pt idx="19">
                  <c:v>29 Agustus 2025</c:v>
                </c:pt>
              </c:strCache>
            </c:strRef>
          </c:cat>
          <c:val>
            <c:numRef>
              <c:f>Statistic!$C$157:$C$176</c:f>
              <c:numCache>
                <c:formatCode>General</c:formatCode>
                <c:ptCount val="20"/>
                <c:pt idx="0">
                  <c:v>9</c:v>
                </c:pt>
                <c:pt idx="1">
                  <c:v>10</c:v>
                </c:pt>
                <c:pt idx="2">
                  <c:v>15</c:v>
                </c:pt>
                <c:pt idx="3">
                  <c:v>3</c:v>
                </c:pt>
                <c:pt idx="4">
                  <c:v>16</c:v>
                </c:pt>
                <c:pt idx="5">
                  <c:v>14</c:v>
                </c:pt>
                <c:pt idx="6">
                  <c:v>12</c:v>
                </c:pt>
                <c:pt idx="7">
                  <c:v>10</c:v>
                </c:pt>
                <c:pt idx="8">
                  <c:v>7</c:v>
                </c:pt>
                <c:pt idx="9">
                  <c:v>10</c:v>
                </c:pt>
                <c:pt idx="10">
                  <c:v>7</c:v>
                </c:pt>
                <c:pt idx="11">
                  <c:v>13</c:v>
                </c:pt>
                <c:pt idx="12">
                  <c:v>10</c:v>
                </c:pt>
                <c:pt idx="13">
                  <c:v>6</c:v>
                </c:pt>
                <c:pt idx="14">
                  <c:v>8</c:v>
                </c:pt>
                <c:pt idx="15">
                  <c:v>5</c:v>
                </c:pt>
                <c:pt idx="16">
                  <c:v>8</c:v>
                </c:pt>
                <c:pt idx="17">
                  <c:v>8</c:v>
                </c:pt>
                <c:pt idx="18">
                  <c:v>1</c:v>
                </c:pt>
                <c:pt idx="19">
                  <c:v>5</c:v>
                </c:pt>
              </c:numCache>
            </c:numRef>
          </c:val>
          <c:extLst>
            <c:ext xmlns:c16="http://schemas.microsoft.com/office/drawing/2014/chart" uri="{C3380CC4-5D6E-409C-BE32-E72D297353CC}">
              <c16:uniqueId val="{00000000-05D4-4436-9E87-26AAB2B6375D}"/>
            </c:ext>
          </c:extLst>
        </c:ser>
        <c:dLbls>
          <c:showLegendKey val="0"/>
          <c:showVal val="0"/>
          <c:showCatName val="0"/>
          <c:showSerName val="0"/>
          <c:showPercent val="0"/>
          <c:showBubbleSize val="0"/>
        </c:dLbls>
        <c:gapWidth val="55"/>
        <c:gapDepth val="55"/>
        <c:shape val="box"/>
        <c:axId val="126950400"/>
        <c:axId val="126956288"/>
        <c:axId val="0"/>
      </c:bar3DChart>
      <c:catAx>
        <c:axId val="126950400"/>
        <c:scaling>
          <c:orientation val="minMax"/>
        </c:scaling>
        <c:delete val="0"/>
        <c:axPos val="b"/>
        <c:numFmt formatCode="General" sourceLinked="1"/>
        <c:majorTickMark val="none"/>
        <c:minorTickMark val="none"/>
        <c:tickLblPos val="nextTo"/>
        <c:crossAx val="126956288"/>
        <c:crosses val="autoZero"/>
        <c:auto val="1"/>
        <c:lblAlgn val="ctr"/>
        <c:lblOffset val="100"/>
        <c:noMultiLvlLbl val="0"/>
      </c:catAx>
      <c:valAx>
        <c:axId val="126956288"/>
        <c:scaling>
          <c:orientation val="minMax"/>
        </c:scaling>
        <c:delete val="0"/>
        <c:axPos val="l"/>
        <c:majorGridlines/>
        <c:numFmt formatCode="General" sourceLinked="1"/>
        <c:majorTickMark val="none"/>
        <c:minorTickMark val="none"/>
        <c:tickLblPos val="nextTo"/>
        <c:crossAx val="126950400"/>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3"/>
    </mc:Choice>
    <mc:Fallback>
      <c:style val="13"/>
    </mc:Fallback>
  </mc:AlternateContent>
  <c:chart>
    <c:title>
      <c:tx>
        <c:rich>
          <a:bodyPr/>
          <a:lstStyle/>
          <a:p>
            <a:pPr>
              <a:defRPr/>
            </a:pPr>
            <a:r>
              <a:rPr lang="en-US"/>
              <a:t>September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Statistic!$B$180:$B$200</c:f>
              <c:strCache>
                <c:ptCount val="21"/>
                <c:pt idx="0">
                  <c:v>1 September 2025</c:v>
                </c:pt>
                <c:pt idx="1">
                  <c:v>2 September 2025</c:v>
                </c:pt>
                <c:pt idx="2">
                  <c:v>3 September 2025</c:v>
                </c:pt>
                <c:pt idx="3">
                  <c:v>4 September 2025</c:v>
                </c:pt>
                <c:pt idx="4">
                  <c:v>8 September 2025</c:v>
                </c:pt>
                <c:pt idx="5">
                  <c:v>9 September 2025</c:v>
                </c:pt>
                <c:pt idx="6">
                  <c:v>10 September 2025</c:v>
                </c:pt>
                <c:pt idx="7">
                  <c:v>11 September 2025</c:v>
                </c:pt>
                <c:pt idx="8">
                  <c:v>12 September 2025</c:v>
                </c:pt>
                <c:pt idx="9">
                  <c:v>15 September 2025</c:v>
                </c:pt>
                <c:pt idx="10">
                  <c:v>16 September 2025</c:v>
                </c:pt>
                <c:pt idx="11">
                  <c:v>17 September 2025</c:v>
                </c:pt>
                <c:pt idx="12">
                  <c:v>18 September 2025</c:v>
                </c:pt>
                <c:pt idx="13">
                  <c:v>19 September 2025</c:v>
                </c:pt>
                <c:pt idx="14">
                  <c:v>22 September 2025</c:v>
                </c:pt>
                <c:pt idx="15">
                  <c:v>23 September 2025</c:v>
                </c:pt>
                <c:pt idx="16">
                  <c:v>24 September 2025</c:v>
                </c:pt>
                <c:pt idx="17">
                  <c:v>25 September 2025</c:v>
                </c:pt>
                <c:pt idx="18">
                  <c:v>26 September 2025</c:v>
                </c:pt>
                <c:pt idx="19">
                  <c:v>29 September 2025</c:v>
                </c:pt>
                <c:pt idx="20">
                  <c:v>30 September 2025</c:v>
                </c:pt>
              </c:strCache>
            </c:strRef>
          </c:cat>
          <c:val>
            <c:numRef>
              <c:f>Statistic!$C$180:$C$200</c:f>
              <c:numCache>
                <c:formatCode>General</c:formatCode>
                <c:ptCount val="21"/>
                <c:pt idx="0">
                  <c:v>15</c:v>
                </c:pt>
                <c:pt idx="1">
                  <c:v>8</c:v>
                </c:pt>
                <c:pt idx="2">
                  <c:v>5</c:v>
                </c:pt>
                <c:pt idx="3">
                  <c:v>8</c:v>
                </c:pt>
                <c:pt idx="4">
                  <c:v>10</c:v>
                </c:pt>
                <c:pt idx="5">
                  <c:v>4</c:v>
                </c:pt>
                <c:pt idx="6">
                  <c:v>9</c:v>
                </c:pt>
                <c:pt idx="7">
                  <c:v>11</c:v>
                </c:pt>
                <c:pt idx="8">
                  <c:v>14</c:v>
                </c:pt>
                <c:pt idx="9">
                  <c:v>12</c:v>
                </c:pt>
                <c:pt idx="10">
                  <c:v>9</c:v>
                </c:pt>
                <c:pt idx="11">
                  <c:v>11</c:v>
                </c:pt>
                <c:pt idx="12">
                  <c:v>7</c:v>
                </c:pt>
                <c:pt idx="13">
                  <c:v>13</c:v>
                </c:pt>
                <c:pt idx="14">
                  <c:v>16</c:v>
                </c:pt>
                <c:pt idx="15">
                  <c:v>10</c:v>
                </c:pt>
                <c:pt idx="16">
                  <c:v>20</c:v>
                </c:pt>
                <c:pt idx="17">
                  <c:v>11</c:v>
                </c:pt>
                <c:pt idx="18">
                  <c:v>12</c:v>
                </c:pt>
                <c:pt idx="19">
                  <c:v>10</c:v>
                </c:pt>
                <c:pt idx="20">
                  <c:v>12</c:v>
                </c:pt>
              </c:numCache>
            </c:numRef>
          </c:val>
          <c:extLst>
            <c:ext xmlns:c16="http://schemas.microsoft.com/office/drawing/2014/chart" uri="{C3380CC4-5D6E-409C-BE32-E72D297353CC}">
              <c16:uniqueId val="{00000000-01A7-4A74-9684-78937BB5EB1C}"/>
            </c:ext>
          </c:extLst>
        </c:ser>
        <c:dLbls>
          <c:showLegendKey val="0"/>
          <c:showVal val="0"/>
          <c:showCatName val="0"/>
          <c:showSerName val="0"/>
          <c:showPercent val="0"/>
          <c:showBubbleSize val="0"/>
        </c:dLbls>
        <c:gapWidth val="55"/>
        <c:gapDepth val="55"/>
        <c:shape val="box"/>
        <c:axId val="126980864"/>
        <c:axId val="126982400"/>
        <c:axId val="0"/>
      </c:bar3DChart>
      <c:catAx>
        <c:axId val="126980864"/>
        <c:scaling>
          <c:orientation val="minMax"/>
        </c:scaling>
        <c:delete val="0"/>
        <c:axPos val="b"/>
        <c:numFmt formatCode="General" sourceLinked="1"/>
        <c:majorTickMark val="none"/>
        <c:minorTickMark val="none"/>
        <c:tickLblPos val="nextTo"/>
        <c:crossAx val="126982400"/>
        <c:crosses val="autoZero"/>
        <c:auto val="1"/>
        <c:lblAlgn val="ctr"/>
        <c:lblOffset val="100"/>
        <c:noMultiLvlLbl val="1"/>
      </c:catAx>
      <c:valAx>
        <c:axId val="126982400"/>
        <c:scaling>
          <c:orientation val="minMax"/>
        </c:scaling>
        <c:delete val="0"/>
        <c:axPos val="l"/>
        <c:majorGridlines/>
        <c:numFmt formatCode="General" sourceLinked="1"/>
        <c:majorTickMark val="none"/>
        <c:minorTickMark val="none"/>
        <c:tickLblPos val="nextTo"/>
        <c:crossAx val="126980864"/>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4"/>
    </mc:Choice>
    <mc:Fallback>
      <c:style val="14"/>
    </mc:Fallback>
  </mc:AlternateContent>
  <c:chart>
    <c:title>
      <c:tx>
        <c:rich>
          <a:bodyPr/>
          <a:lstStyle/>
          <a:p>
            <a:pPr>
              <a:defRPr/>
            </a:pPr>
            <a:r>
              <a:rPr lang="en-US"/>
              <a:t>Oktober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Statistic!$B$204:$B$224</c:f>
              <c:strCache>
                <c:ptCount val="21"/>
                <c:pt idx="0">
                  <c:v>1 Oktober 2025</c:v>
                </c:pt>
                <c:pt idx="1">
                  <c:v>2 Oktober 2025</c:v>
                </c:pt>
                <c:pt idx="2">
                  <c:v>3 Oktober 2025</c:v>
                </c:pt>
                <c:pt idx="3">
                  <c:v>6 Oktober 2025</c:v>
                </c:pt>
                <c:pt idx="4">
                  <c:v>7 Oktober 2025</c:v>
                </c:pt>
                <c:pt idx="5">
                  <c:v>8 Oktober 2025</c:v>
                </c:pt>
                <c:pt idx="6">
                  <c:v>9 Oktober 2025</c:v>
                </c:pt>
                <c:pt idx="7">
                  <c:v>10 Oktober 2025</c:v>
                </c:pt>
                <c:pt idx="8">
                  <c:v>13 Oktober 2025</c:v>
                </c:pt>
                <c:pt idx="9">
                  <c:v>14 Oktober 2025</c:v>
                </c:pt>
                <c:pt idx="10">
                  <c:v>15 Oktober 2025</c:v>
                </c:pt>
                <c:pt idx="11">
                  <c:v>16 Oktober 2025</c:v>
                </c:pt>
                <c:pt idx="12">
                  <c:v>17 Oktober 2025</c:v>
                </c:pt>
                <c:pt idx="13">
                  <c:v>20 Oktober 2025</c:v>
                </c:pt>
                <c:pt idx="14">
                  <c:v>21 Oktober 2025</c:v>
                </c:pt>
                <c:pt idx="15">
                  <c:v>22 Oktober 2025</c:v>
                </c:pt>
                <c:pt idx="16">
                  <c:v>23 Oktober 2025</c:v>
                </c:pt>
                <c:pt idx="17">
                  <c:v>24 Oktober 2025</c:v>
                </c:pt>
                <c:pt idx="18">
                  <c:v>27 Oktober 2025</c:v>
                </c:pt>
                <c:pt idx="19">
                  <c:v>28 Oktober 2025</c:v>
                </c:pt>
                <c:pt idx="20">
                  <c:v>29 Oktober 2025</c:v>
                </c:pt>
              </c:strCache>
            </c:strRef>
          </c:cat>
          <c:val>
            <c:numRef>
              <c:f>Statistic!$C$204:$C$224</c:f>
              <c:numCache>
                <c:formatCode>General</c:formatCode>
                <c:ptCount val="21"/>
                <c:pt idx="0">
                  <c:v>8</c:v>
                </c:pt>
                <c:pt idx="1">
                  <c:v>8</c:v>
                </c:pt>
                <c:pt idx="2">
                  <c:v>8</c:v>
                </c:pt>
                <c:pt idx="3">
                  <c:v>17</c:v>
                </c:pt>
                <c:pt idx="4">
                  <c:v>7</c:v>
                </c:pt>
                <c:pt idx="5">
                  <c:v>9</c:v>
                </c:pt>
                <c:pt idx="6">
                  <c:v>11</c:v>
                </c:pt>
                <c:pt idx="7">
                  <c:v>5</c:v>
                </c:pt>
                <c:pt idx="8">
                  <c:v>20</c:v>
                </c:pt>
                <c:pt idx="9">
                  <c:v>9</c:v>
                </c:pt>
                <c:pt idx="10">
                  <c:v>8</c:v>
                </c:pt>
                <c:pt idx="11">
                  <c:v>9</c:v>
                </c:pt>
                <c:pt idx="12">
                  <c:v>18</c:v>
                </c:pt>
                <c:pt idx="13">
                  <c:v>11</c:v>
                </c:pt>
                <c:pt idx="14">
                  <c:v>9</c:v>
                </c:pt>
                <c:pt idx="15">
                  <c:v>3</c:v>
                </c:pt>
                <c:pt idx="16">
                  <c:v>12</c:v>
                </c:pt>
                <c:pt idx="17">
                  <c:v>4</c:v>
                </c:pt>
                <c:pt idx="18">
                  <c:v>16</c:v>
                </c:pt>
                <c:pt idx="19">
                  <c:v>12</c:v>
                </c:pt>
                <c:pt idx="20">
                  <c:v>3</c:v>
                </c:pt>
              </c:numCache>
            </c:numRef>
          </c:val>
          <c:extLst>
            <c:ext xmlns:c16="http://schemas.microsoft.com/office/drawing/2014/chart" uri="{C3380CC4-5D6E-409C-BE32-E72D297353CC}">
              <c16:uniqueId val="{00000000-2A61-40FC-9732-B833D816F393}"/>
            </c:ext>
          </c:extLst>
        </c:ser>
        <c:dLbls>
          <c:showLegendKey val="0"/>
          <c:showVal val="0"/>
          <c:showCatName val="0"/>
          <c:showSerName val="0"/>
          <c:showPercent val="0"/>
          <c:showBubbleSize val="0"/>
        </c:dLbls>
        <c:gapWidth val="55"/>
        <c:gapDepth val="55"/>
        <c:shape val="box"/>
        <c:axId val="126991360"/>
        <c:axId val="151847680"/>
        <c:axId val="0"/>
      </c:bar3DChart>
      <c:catAx>
        <c:axId val="126991360"/>
        <c:scaling>
          <c:orientation val="minMax"/>
        </c:scaling>
        <c:delete val="0"/>
        <c:axPos val="b"/>
        <c:numFmt formatCode="General" sourceLinked="1"/>
        <c:majorTickMark val="none"/>
        <c:minorTickMark val="none"/>
        <c:tickLblPos val="nextTo"/>
        <c:crossAx val="151847680"/>
        <c:crosses val="autoZero"/>
        <c:auto val="1"/>
        <c:lblAlgn val="ctr"/>
        <c:lblOffset val="100"/>
        <c:noMultiLvlLbl val="0"/>
      </c:catAx>
      <c:valAx>
        <c:axId val="151847680"/>
        <c:scaling>
          <c:orientation val="minMax"/>
        </c:scaling>
        <c:delete val="0"/>
        <c:axPos val="l"/>
        <c:majorGridlines/>
        <c:numFmt formatCode="General" sourceLinked="1"/>
        <c:majorTickMark val="none"/>
        <c:minorTickMark val="none"/>
        <c:tickLblPos val="nextTo"/>
        <c:crossAx val="126991360"/>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5"/>
    </mc:Choice>
    <mc:Fallback>
      <c:style val="15"/>
    </mc:Fallback>
  </mc:AlternateContent>
  <c:chart>
    <c:title>
      <c:tx>
        <c:rich>
          <a:bodyPr/>
          <a:lstStyle/>
          <a:p>
            <a:pPr>
              <a:defRPr/>
            </a:pPr>
            <a:r>
              <a:rPr lang="en-US"/>
              <a:t>November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Statistic!$B$230:$B$249</c:f>
              <c:strCache>
                <c:ptCount val="20"/>
                <c:pt idx="0">
                  <c:v>3 November 2025</c:v>
                </c:pt>
                <c:pt idx="1">
                  <c:v>4 November 2025</c:v>
                </c:pt>
                <c:pt idx="2">
                  <c:v>5 November 2025</c:v>
                </c:pt>
                <c:pt idx="3">
                  <c:v>6 November 2025</c:v>
                </c:pt>
                <c:pt idx="4">
                  <c:v>7 November 2025</c:v>
                </c:pt>
                <c:pt idx="5">
                  <c:v>10 November 2025</c:v>
                </c:pt>
                <c:pt idx="6">
                  <c:v>11 November 2025</c:v>
                </c:pt>
                <c:pt idx="7">
                  <c:v>12 November 2025</c:v>
                </c:pt>
                <c:pt idx="8">
                  <c:v>13 November 2025</c:v>
                </c:pt>
                <c:pt idx="9">
                  <c:v>14 November 2025</c:v>
                </c:pt>
                <c:pt idx="10">
                  <c:v>17 November 2025</c:v>
                </c:pt>
                <c:pt idx="11">
                  <c:v>18 November 2025</c:v>
                </c:pt>
                <c:pt idx="12">
                  <c:v>19 November 2025</c:v>
                </c:pt>
                <c:pt idx="13">
                  <c:v>20 November 2025</c:v>
                </c:pt>
                <c:pt idx="14">
                  <c:v>21 November 2025</c:v>
                </c:pt>
                <c:pt idx="15">
                  <c:v>24 November 2025</c:v>
                </c:pt>
                <c:pt idx="16">
                  <c:v>25 November 2025</c:v>
                </c:pt>
                <c:pt idx="17">
                  <c:v>26 November 2025</c:v>
                </c:pt>
                <c:pt idx="18">
                  <c:v>27 November 2025</c:v>
                </c:pt>
                <c:pt idx="19">
                  <c:v>28 November 2025</c:v>
                </c:pt>
              </c:strCache>
            </c:strRef>
          </c:cat>
          <c:val>
            <c:numRef>
              <c:f>Statistic!$C$230:$C$249</c:f>
              <c:numCache>
                <c:formatCode>General</c:formatCode>
                <c:ptCount val="20"/>
                <c:pt idx="0">
                  <c:v>20</c:v>
                </c:pt>
                <c:pt idx="1">
                  <c:v>4</c:v>
                </c:pt>
                <c:pt idx="2">
                  <c:v>13</c:v>
                </c:pt>
                <c:pt idx="3">
                  <c:v>10</c:v>
                </c:pt>
                <c:pt idx="4">
                  <c:v>9</c:v>
                </c:pt>
                <c:pt idx="5">
                  <c:v>15</c:v>
                </c:pt>
                <c:pt idx="6">
                  <c:v>9</c:v>
                </c:pt>
                <c:pt idx="7">
                  <c:v>9</c:v>
                </c:pt>
                <c:pt idx="8">
                  <c:v>11</c:v>
                </c:pt>
                <c:pt idx="9">
                  <c:v>13</c:v>
                </c:pt>
                <c:pt idx="10">
                  <c:v>16</c:v>
                </c:pt>
                <c:pt idx="11">
                  <c:v>11</c:v>
                </c:pt>
                <c:pt idx="12">
                  <c:v>11</c:v>
                </c:pt>
                <c:pt idx="13">
                  <c:v>12</c:v>
                </c:pt>
                <c:pt idx="14">
                  <c:v>9</c:v>
                </c:pt>
                <c:pt idx="15">
                  <c:v>15</c:v>
                </c:pt>
                <c:pt idx="16">
                  <c:v>9</c:v>
                </c:pt>
                <c:pt idx="17">
                  <c:v>16</c:v>
                </c:pt>
                <c:pt idx="18">
                  <c:v>9</c:v>
                </c:pt>
                <c:pt idx="19">
                  <c:v>7</c:v>
                </c:pt>
              </c:numCache>
            </c:numRef>
          </c:val>
          <c:extLst>
            <c:ext xmlns:c16="http://schemas.microsoft.com/office/drawing/2014/chart" uri="{C3380CC4-5D6E-409C-BE32-E72D297353CC}">
              <c16:uniqueId val="{00000000-A3F5-48E1-8D40-61681F159775}"/>
            </c:ext>
          </c:extLst>
        </c:ser>
        <c:dLbls>
          <c:showLegendKey val="0"/>
          <c:showVal val="0"/>
          <c:showCatName val="0"/>
          <c:showSerName val="0"/>
          <c:showPercent val="0"/>
          <c:showBubbleSize val="0"/>
        </c:dLbls>
        <c:gapWidth val="55"/>
        <c:gapDepth val="55"/>
        <c:shape val="box"/>
        <c:axId val="151864448"/>
        <c:axId val="151865984"/>
        <c:axId val="0"/>
      </c:bar3DChart>
      <c:catAx>
        <c:axId val="151864448"/>
        <c:scaling>
          <c:orientation val="minMax"/>
        </c:scaling>
        <c:delete val="0"/>
        <c:axPos val="b"/>
        <c:numFmt formatCode="General" sourceLinked="1"/>
        <c:majorTickMark val="none"/>
        <c:minorTickMark val="none"/>
        <c:tickLblPos val="nextTo"/>
        <c:crossAx val="151865984"/>
        <c:crosses val="autoZero"/>
        <c:auto val="1"/>
        <c:lblAlgn val="ctr"/>
        <c:lblOffset val="100"/>
        <c:noMultiLvlLbl val="1"/>
      </c:catAx>
      <c:valAx>
        <c:axId val="151865984"/>
        <c:scaling>
          <c:orientation val="minMax"/>
        </c:scaling>
        <c:delete val="0"/>
        <c:axPos val="l"/>
        <c:majorGridlines/>
        <c:numFmt formatCode="General" sourceLinked="1"/>
        <c:majorTickMark val="none"/>
        <c:minorTickMark val="none"/>
        <c:tickLblPos val="nextTo"/>
        <c:crossAx val="151864448"/>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6"/>
    </mc:Choice>
    <mc:Fallback>
      <c:style val="16"/>
    </mc:Fallback>
  </mc:AlternateContent>
  <c:chart>
    <c:title>
      <c:tx>
        <c:rich>
          <a:bodyPr/>
          <a:lstStyle/>
          <a:p>
            <a:pPr>
              <a:defRPr/>
            </a:pPr>
            <a:r>
              <a:rPr lang="en-US"/>
              <a:t>Desember 2025</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Statistic!$B$255:$B$275</c:f>
              <c:strCache>
                <c:ptCount val="21"/>
                <c:pt idx="0">
                  <c:v>2 Desember 2025</c:v>
                </c:pt>
                <c:pt idx="1">
                  <c:v>3 Desember 2025</c:v>
                </c:pt>
                <c:pt idx="2">
                  <c:v>4 Desember 2025</c:v>
                </c:pt>
                <c:pt idx="3">
                  <c:v>5 Desember 2025</c:v>
                </c:pt>
                <c:pt idx="4">
                  <c:v>8 Desember 2025</c:v>
                </c:pt>
                <c:pt idx="5">
                  <c:v>9 Desember 2025</c:v>
                </c:pt>
                <c:pt idx="6">
                  <c:v>10 Desember 2025</c:v>
                </c:pt>
                <c:pt idx="7">
                  <c:v>11 Desember 2025</c:v>
                </c:pt>
                <c:pt idx="8">
                  <c:v>12 Desember 2025</c:v>
                </c:pt>
                <c:pt idx="9">
                  <c:v>13 Desember 2025</c:v>
                </c:pt>
                <c:pt idx="10">
                  <c:v>15 Desember 2025</c:v>
                </c:pt>
                <c:pt idx="11">
                  <c:v>16 Desember 2025</c:v>
                </c:pt>
                <c:pt idx="12">
                  <c:v>17 Desember 2025</c:v>
                </c:pt>
                <c:pt idx="13">
                  <c:v>18 Desember 2025</c:v>
                </c:pt>
                <c:pt idx="14">
                  <c:v>19 Desember 2025</c:v>
                </c:pt>
                <c:pt idx="15">
                  <c:v>22 Desember 2025</c:v>
                </c:pt>
                <c:pt idx="16">
                  <c:v>23 Desember 2025</c:v>
                </c:pt>
                <c:pt idx="17">
                  <c:v>24 Desember 2025</c:v>
                </c:pt>
                <c:pt idx="18">
                  <c:v>29 Desember 2025</c:v>
                </c:pt>
                <c:pt idx="19">
                  <c:v>30 Desember 2025</c:v>
                </c:pt>
                <c:pt idx="20">
                  <c:v>31 Desember 2025</c:v>
                </c:pt>
              </c:strCache>
            </c:strRef>
          </c:cat>
          <c:val>
            <c:numRef>
              <c:f>Statistic!$C$255:$C$275</c:f>
              <c:numCache>
                <c:formatCode>General</c:formatCode>
                <c:ptCount val="21"/>
                <c:pt idx="0">
                  <c:v>10</c:v>
                </c:pt>
                <c:pt idx="1">
                  <c:v>14</c:v>
                </c:pt>
                <c:pt idx="2">
                  <c:v>12</c:v>
                </c:pt>
                <c:pt idx="3">
                  <c:v>10</c:v>
                </c:pt>
                <c:pt idx="4">
                  <c:v>7</c:v>
                </c:pt>
                <c:pt idx="5">
                  <c:v>17</c:v>
                </c:pt>
                <c:pt idx="6">
                  <c:v>10</c:v>
                </c:pt>
                <c:pt idx="7">
                  <c:v>13</c:v>
                </c:pt>
                <c:pt idx="8">
                  <c:v>6</c:v>
                </c:pt>
                <c:pt idx="9">
                  <c:v>1</c:v>
                </c:pt>
                <c:pt idx="10">
                  <c:v>6</c:v>
                </c:pt>
                <c:pt idx="11">
                  <c:v>6</c:v>
                </c:pt>
                <c:pt idx="12">
                  <c:v>9</c:v>
                </c:pt>
                <c:pt idx="13">
                  <c:v>9</c:v>
                </c:pt>
                <c:pt idx="14">
                  <c:v>5</c:v>
                </c:pt>
                <c:pt idx="15">
                  <c:v>8</c:v>
                </c:pt>
                <c:pt idx="16">
                  <c:v>7</c:v>
                </c:pt>
                <c:pt idx="17">
                  <c:v>1</c:v>
                </c:pt>
                <c:pt idx="18">
                  <c:v>7</c:v>
                </c:pt>
                <c:pt idx="19">
                  <c:v>6</c:v>
                </c:pt>
                <c:pt idx="20">
                  <c:v>1</c:v>
                </c:pt>
              </c:numCache>
            </c:numRef>
          </c:val>
          <c:extLst>
            <c:ext xmlns:c16="http://schemas.microsoft.com/office/drawing/2014/chart" uri="{C3380CC4-5D6E-409C-BE32-E72D297353CC}">
              <c16:uniqueId val="{00000000-EDAC-4B49-9367-A980DA0C7021}"/>
            </c:ext>
          </c:extLst>
        </c:ser>
        <c:dLbls>
          <c:showLegendKey val="0"/>
          <c:showVal val="0"/>
          <c:showCatName val="0"/>
          <c:showSerName val="0"/>
          <c:showPercent val="0"/>
          <c:showBubbleSize val="0"/>
        </c:dLbls>
        <c:gapWidth val="55"/>
        <c:gapDepth val="55"/>
        <c:shape val="box"/>
        <c:axId val="151886464"/>
        <c:axId val="151888256"/>
        <c:axId val="0"/>
      </c:bar3DChart>
      <c:catAx>
        <c:axId val="151886464"/>
        <c:scaling>
          <c:orientation val="minMax"/>
        </c:scaling>
        <c:delete val="0"/>
        <c:axPos val="b"/>
        <c:numFmt formatCode="General" sourceLinked="1"/>
        <c:majorTickMark val="none"/>
        <c:minorTickMark val="none"/>
        <c:tickLblPos val="nextTo"/>
        <c:crossAx val="151888256"/>
        <c:crosses val="autoZero"/>
        <c:auto val="1"/>
        <c:lblAlgn val="ctr"/>
        <c:lblOffset val="100"/>
        <c:noMultiLvlLbl val="1"/>
      </c:catAx>
      <c:valAx>
        <c:axId val="151888256"/>
        <c:scaling>
          <c:orientation val="minMax"/>
        </c:scaling>
        <c:delete val="0"/>
        <c:axPos val="l"/>
        <c:majorGridlines/>
        <c:numFmt formatCode="General" sourceLinked="1"/>
        <c:majorTickMark val="none"/>
        <c:minorTickMark val="none"/>
        <c:tickLblPos val="nextTo"/>
        <c:crossAx val="151886464"/>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438149</xdr:colOff>
      <xdr:row>0</xdr:row>
      <xdr:rowOff>47625</xdr:rowOff>
    </xdr:from>
    <xdr:to>
      <xdr:col>11</xdr:col>
      <xdr:colOff>895348</xdr:colOff>
      <xdr:row>0</xdr:row>
      <xdr:rowOff>333375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9086849" y="47625"/>
          <a:ext cx="1819274" cy="28575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b="1">
              <a:solidFill>
                <a:schemeClr val="bg1"/>
              </a:solidFill>
              <a:latin typeface="Arial Narrow" pitchFamily="34" charset="0"/>
            </a:rPr>
            <a:t>SU-UPI-F-KTU-01.1 Rev. 00</a:t>
          </a:r>
        </a:p>
      </xdr:txBody>
    </xdr:sp>
    <xdr:clientData/>
  </xdr:twoCellAnchor>
  <xdr:twoCellAnchor>
    <xdr:from>
      <xdr:col>9</xdr:col>
      <xdr:colOff>438149</xdr:colOff>
      <xdr:row>0</xdr:row>
      <xdr:rowOff>370149</xdr:rowOff>
    </xdr:from>
    <xdr:to>
      <xdr:col>11</xdr:col>
      <xdr:colOff>895348</xdr:colOff>
      <xdr:row>0</xdr:row>
      <xdr:rowOff>628649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9086849" y="370149"/>
          <a:ext cx="1819274" cy="25850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endParaRPr lang="en-US" sz="1100" b="1">
            <a:latin typeface="Arial Narrow" pitchFamily="34" charset="0"/>
          </a:endParaRPr>
        </a:p>
      </xdr:txBody>
    </xdr:sp>
    <xdr:clientData/>
  </xdr:twoCellAnchor>
  <xdr:twoCellAnchor>
    <xdr:from>
      <xdr:col>0</xdr:col>
      <xdr:colOff>461228</xdr:colOff>
      <xdr:row>0</xdr:row>
      <xdr:rowOff>97621</xdr:rowOff>
    </xdr:from>
    <xdr:to>
      <xdr:col>3</xdr:col>
      <xdr:colOff>260685</xdr:colOff>
      <xdr:row>0</xdr:row>
      <xdr:rowOff>488146</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461228" y="97621"/>
          <a:ext cx="3398904" cy="390525"/>
        </a:xfrm>
        <a:prstGeom prst="rect">
          <a:avLst/>
        </a:prstGeom>
        <a:solidFill>
          <a:sysClr val="window" lastClr="FFFFFF"/>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Arial Narrow" panose="020B0606020202030204" pitchFamily="34" charset="0"/>
              <a:ea typeface="+mn-ea"/>
              <a:cs typeface="+mn-cs"/>
            </a:rPr>
            <a:t>KANTOR LAYANAN UMUM</a:t>
          </a:r>
          <a:r>
            <a:rPr lang="en-US" sz="1100" b="1" i="0" baseline="0">
              <a:solidFill>
                <a:schemeClr val="dk1"/>
              </a:solidFill>
              <a:effectLst/>
              <a:latin typeface="Arial Narrow" panose="020B0606020202030204" pitchFamily="34" charset="0"/>
              <a:ea typeface="+mn-ea"/>
              <a:cs typeface="+mn-cs"/>
            </a:rPr>
            <a:t> DAN KESEKRETARIATAN</a:t>
          </a:r>
          <a:endParaRPr lang="en-US">
            <a:effectLst/>
            <a:latin typeface="Arial Narrow" panose="020B0606020202030204" pitchFamily="34" charset="0"/>
          </a:endParaRPr>
        </a:p>
        <a:p>
          <a:pPr algn="ctr"/>
          <a:r>
            <a:rPr lang="en-US" sz="1100" b="1" i="0">
              <a:latin typeface="Arial Narrow" pitchFamily="34" charset="0"/>
            </a:rPr>
            <a:t>UNIVERSITAS</a:t>
          </a:r>
          <a:r>
            <a:rPr lang="en-US" sz="1100" b="1" i="0" baseline="0">
              <a:latin typeface="Arial Narrow" pitchFamily="34" charset="0"/>
            </a:rPr>
            <a:t> PENDIDIKAN INDONESIA</a:t>
          </a:r>
          <a:endParaRPr lang="en-US" sz="1100" b="1" i="0">
            <a:latin typeface="Arial Narrow" pitchFamily="34" charset="0"/>
          </a:endParaRPr>
        </a:p>
      </xdr:txBody>
    </xdr:sp>
    <xdr:clientData/>
  </xdr:twoCellAnchor>
  <xdr:twoCellAnchor editAs="oneCell">
    <xdr:from>
      <xdr:col>0</xdr:col>
      <xdr:colOff>47625</xdr:colOff>
      <xdr:row>0</xdr:row>
      <xdr:rowOff>47625</xdr:rowOff>
    </xdr:from>
    <xdr:to>
      <xdr:col>0</xdr:col>
      <xdr:colOff>547064</xdr:colOff>
      <xdr:row>0</xdr:row>
      <xdr:rowOff>516732</xdr:rowOff>
    </xdr:to>
    <xdr:pic>
      <xdr:nvPicPr>
        <xdr:cNvPr id="9" name="Picture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cstate="print"/>
        <a:srcRect/>
        <a:stretch>
          <a:fillRect/>
        </a:stretch>
      </xdr:blipFill>
      <xdr:spPr bwMode="auto">
        <a:xfrm>
          <a:off x="47625" y="47625"/>
          <a:ext cx="502447" cy="4691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1</xdr:row>
      <xdr:rowOff>219076</xdr:rowOff>
    </xdr:from>
    <xdr:to>
      <xdr:col>14</xdr:col>
      <xdr:colOff>19050</xdr:colOff>
      <xdr:row>22</xdr:row>
      <xdr:rowOff>9526</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1</xdr:colOff>
      <xdr:row>1</xdr:row>
      <xdr:rowOff>180975</xdr:rowOff>
    </xdr:from>
    <xdr:to>
      <xdr:col>26</xdr:col>
      <xdr:colOff>742951</xdr:colOff>
      <xdr:row>16</xdr:row>
      <xdr:rowOff>0</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23</xdr:row>
      <xdr:rowOff>180976</xdr:rowOff>
    </xdr:from>
    <xdr:to>
      <xdr:col>14</xdr:col>
      <xdr:colOff>9525</xdr:colOff>
      <xdr:row>45</xdr:row>
      <xdr:rowOff>0</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9525</xdr:colOff>
      <xdr:row>46</xdr:row>
      <xdr:rowOff>219074</xdr:rowOff>
    </xdr:from>
    <xdr:to>
      <xdr:col>14</xdr:col>
      <xdr:colOff>19050</xdr:colOff>
      <xdr:row>66</xdr:row>
      <xdr:rowOff>228599</xdr:rowOff>
    </xdr:to>
    <xdr:graphicFrame macro="">
      <xdr:nvGraphicFramePr>
        <xdr:cNvPr id="17" name="Chart 16">
          <a:extLst>
            <a:ext uri="{FF2B5EF4-FFF2-40B4-BE49-F238E27FC236}">
              <a16:creationId xmlns:a16="http://schemas.microsoft.com/office/drawing/2014/main" id="{00000000-0008-0000-01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9525</xdr:colOff>
      <xdr:row>68</xdr:row>
      <xdr:rowOff>171450</xdr:rowOff>
    </xdr:from>
    <xdr:to>
      <xdr:col>14</xdr:col>
      <xdr:colOff>19050</xdr:colOff>
      <xdr:row>86</xdr:row>
      <xdr:rowOff>0</xdr:rowOff>
    </xdr:to>
    <xdr:graphicFrame macro="">
      <xdr:nvGraphicFramePr>
        <xdr:cNvPr id="6" name="Chart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87</xdr:row>
      <xdr:rowOff>180975</xdr:rowOff>
    </xdr:from>
    <xdr:to>
      <xdr:col>14</xdr:col>
      <xdr:colOff>9525</xdr:colOff>
      <xdr:row>106</xdr:row>
      <xdr:rowOff>9525</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0</xdr:colOff>
      <xdr:row>107</xdr:row>
      <xdr:rowOff>180975</xdr:rowOff>
    </xdr:from>
    <xdr:to>
      <xdr:col>14</xdr:col>
      <xdr:colOff>9525</xdr:colOff>
      <xdr:row>127</xdr:row>
      <xdr:rowOff>0</xdr:rowOff>
    </xdr:to>
    <xdr:graphicFrame macro="">
      <xdr:nvGraphicFramePr>
        <xdr:cNvPr id="9" name="Chart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129</xdr:row>
      <xdr:rowOff>9525</xdr:rowOff>
    </xdr:from>
    <xdr:to>
      <xdr:col>14</xdr:col>
      <xdr:colOff>9525</xdr:colOff>
      <xdr:row>153</xdr:row>
      <xdr:rowOff>0</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xdr:col>
      <xdr:colOff>0</xdr:colOff>
      <xdr:row>154</xdr:row>
      <xdr:rowOff>180975</xdr:rowOff>
    </xdr:from>
    <xdr:to>
      <xdr:col>14</xdr:col>
      <xdr:colOff>9525</xdr:colOff>
      <xdr:row>176</xdr:row>
      <xdr:rowOff>9525</xdr:rowOff>
    </xdr:to>
    <xdr:graphicFrame macro="">
      <xdr:nvGraphicFramePr>
        <xdr:cNvPr id="11" name="Chart 10">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xdr:col>
      <xdr:colOff>0</xdr:colOff>
      <xdr:row>178</xdr:row>
      <xdr:rowOff>9523</xdr:rowOff>
    </xdr:from>
    <xdr:to>
      <xdr:col>13</xdr:col>
      <xdr:colOff>800100</xdr:colOff>
      <xdr:row>200</xdr:row>
      <xdr:rowOff>9524</xdr:rowOff>
    </xdr:to>
    <xdr:graphicFrame macro="">
      <xdr:nvGraphicFramePr>
        <xdr:cNvPr id="12" name="Chart 11">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5</xdr:col>
      <xdr:colOff>0</xdr:colOff>
      <xdr:row>201</xdr:row>
      <xdr:rowOff>180975</xdr:rowOff>
    </xdr:from>
    <xdr:to>
      <xdr:col>14</xdr:col>
      <xdr:colOff>9525</xdr:colOff>
      <xdr:row>226</xdr:row>
      <xdr:rowOff>9525</xdr:rowOff>
    </xdr:to>
    <xdr:graphicFrame macro="">
      <xdr:nvGraphicFramePr>
        <xdr:cNvPr id="14" name="Chart 13">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5</xdr:col>
      <xdr:colOff>0</xdr:colOff>
      <xdr:row>227</xdr:row>
      <xdr:rowOff>180975</xdr:rowOff>
    </xdr:from>
    <xdr:to>
      <xdr:col>14</xdr:col>
      <xdr:colOff>9525</xdr:colOff>
      <xdr:row>250</xdr:row>
      <xdr:rowOff>9525</xdr:rowOff>
    </xdr:to>
    <xdr:graphicFrame macro="">
      <xdr:nvGraphicFramePr>
        <xdr:cNvPr id="13" name="Chart 12">
          <a:extLst>
            <a:ext uri="{FF2B5EF4-FFF2-40B4-BE49-F238E27FC236}">
              <a16:creationId xmlns:a16="http://schemas.microsoft.com/office/drawing/2014/main" id="{00000000-0008-0000-01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xdr:col>
      <xdr:colOff>285750</xdr:colOff>
      <xdr:row>252</xdr:row>
      <xdr:rowOff>0</xdr:rowOff>
    </xdr:from>
    <xdr:to>
      <xdr:col>14</xdr:col>
      <xdr:colOff>0</xdr:colOff>
      <xdr:row>275</xdr:row>
      <xdr:rowOff>57150</xdr:rowOff>
    </xdr:to>
    <xdr:graphicFrame macro="">
      <xdr:nvGraphicFramePr>
        <xdr:cNvPr id="15" name="Chart 14">
          <a:extLst>
            <a:ext uri="{FF2B5EF4-FFF2-40B4-BE49-F238E27FC236}">
              <a16:creationId xmlns:a16="http://schemas.microsoft.com/office/drawing/2014/main" id="{00000000-0008-0000-0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178597</xdr:colOff>
      <xdr:row>2</xdr:row>
      <xdr:rowOff>69057</xdr:rowOff>
    </xdr:to>
    <xdr:pic>
      <xdr:nvPicPr>
        <xdr:cNvPr id="9" name="Picture 8">
          <a:extLst>
            <a:ext uri="{FF2B5EF4-FFF2-40B4-BE49-F238E27FC236}">
              <a16:creationId xmlns:a16="http://schemas.microsoft.com/office/drawing/2014/main" id="{00000000-0008-0000-0200-000009000000}"/>
            </a:ext>
          </a:extLst>
        </xdr:cNvPr>
        <xdr:cNvPicPr/>
      </xdr:nvPicPr>
      <xdr:blipFill>
        <a:blip xmlns:r="http://schemas.openxmlformats.org/officeDocument/2006/relationships" r:embed="rId1" cstate="print"/>
        <a:srcRect/>
        <a:stretch>
          <a:fillRect/>
        </a:stretch>
      </xdr:blipFill>
      <xdr:spPr bwMode="auto">
        <a:xfrm>
          <a:off x="57150" y="57150"/>
          <a:ext cx="502447" cy="469107"/>
        </a:xfrm>
        <a:prstGeom prst="rect">
          <a:avLst/>
        </a:prstGeom>
        <a:noFill/>
        <a:ln w="9525">
          <a:noFill/>
          <a:miter lim="800000"/>
          <a:headEnd/>
          <a:tailEnd/>
        </a:ln>
      </xdr:spPr>
    </xdr:pic>
    <xdr:clientData/>
  </xdr:twoCellAnchor>
  <xdr:twoCellAnchor>
    <xdr:from>
      <xdr:col>13</xdr:col>
      <xdr:colOff>304800</xdr:colOff>
      <xdr:row>0</xdr:row>
      <xdr:rowOff>38100</xdr:rowOff>
    </xdr:from>
    <xdr:to>
      <xdr:col>15</xdr:col>
      <xdr:colOff>695324</xdr:colOff>
      <xdr:row>1</xdr:row>
      <xdr:rowOff>95250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8991600" y="38100"/>
          <a:ext cx="1819274" cy="28575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b="1">
              <a:latin typeface="Arial Narrow" pitchFamily="34" charset="0"/>
            </a:rPr>
            <a:t>BHK-UPI-F-KTU-01.3 Rev. 00</a:t>
          </a:r>
        </a:p>
      </xdr:txBody>
    </xdr:sp>
    <xdr:clientData/>
  </xdr:twoCellAnchor>
  <xdr:twoCellAnchor>
    <xdr:from>
      <xdr:col>1</xdr:col>
      <xdr:colOff>188121</xdr:colOff>
      <xdr:row>0</xdr:row>
      <xdr:rowOff>97621</xdr:rowOff>
    </xdr:from>
    <xdr:to>
      <xdr:col>5</xdr:col>
      <xdr:colOff>47624</xdr:colOff>
      <xdr:row>2</xdr:row>
      <xdr:rowOff>30946</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569121" y="97621"/>
          <a:ext cx="2450303" cy="390525"/>
        </a:xfrm>
        <a:prstGeom prst="rect">
          <a:avLst/>
        </a:prstGeom>
        <a:solidFill>
          <a:sysClr val="window" lastClr="FFFFFF"/>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b="1" i="0">
              <a:solidFill>
                <a:schemeClr val="dk1"/>
              </a:solidFill>
              <a:effectLst/>
              <a:latin typeface="+mn-lt"/>
              <a:ea typeface="+mn-ea"/>
              <a:cs typeface="+mn-cs"/>
            </a:rPr>
            <a:t>SEKRETARIAT</a:t>
          </a:r>
          <a:r>
            <a:rPr lang="en-US" sz="1100" b="1" i="0" baseline="0">
              <a:solidFill>
                <a:schemeClr val="dk1"/>
              </a:solidFill>
              <a:effectLst/>
              <a:latin typeface="+mn-lt"/>
              <a:ea typeface="+mn-ea"/>
              <a:cs typeface="+mn-cs"/>
            </a:rPr>
            <a:t> UNIVERSITAS</a:t>
          </a:r>
          <a:endParaRPr lang="en-US">
            <a:effectLst/>
          </a:endParaRPr>
        </a:p>
        <a:p>
          <a:pPr algn="ctr"/>
          <a:r>
            <a:rPr lang="en-US" sz="1100" b="1" i="0">
              <a:solidFill>
                <a:schemeClr val="dk1"/>
              </a:solidFill>
              <a:effectLst/>
              <a:latin typeface="+mn-lt"/>
              <a:ea typeface="+mn-ea"/>
              <a:cs typeface="+mn-cs"/>
            </a:rPr>
            <a:t>UNIVERSITAS</a:t>
          </a:r>
          <a:r>
            <a:rPr lang="en-US" sz="1100" b="1" i="0" baseline="0">
              <a:solidFill>
                <a:schemeClr val="dk1"/>
              </a:solidFill>
              <a:effectLst/>
              <a:latin typeface="+mn-lt"/>
              <a:ea typeface="+mn-ea"/>
              <a:cs typeface="+mn-cs"/>
            </a:rPr>
            <a:t> PENDIDIKAN INDONESIA</a:t>
          </a:r>
          <a:endParaRPr lang="en-US">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438149</xdr:colOff>
      <xdr:row>0</xdr:row>
      <xdr:rowOff>47625</xdr:rowOff>
    </xdr:from>
    <xdr:to>
      <xdr:col>11</xdr:col>
      <xdr:colOff>895348</xdr:colOff>
      <xdr:row>0</xdr:row>
      <xdr:rowOff>333375</xdr:rowOff>
    </xdr:to>
    <xdr:sp macro="" textlink="">
      <xdr:nvSpPr>
        <xdr:cNvPr id="2" name="TextBox 1">
          <a:extLst>
            <a:ext uri="{FF2B5EF4-FFF2-40B4-BE49-F238E27FC236}">
              <a16:creationId xmlns:a16="http://schemas.microsoft.com/office/drawing/2014/main" id="{9FED85B0-7840-4E09-A11A-92C1519568E8}"/>
            </a:ext>
          </a:extLst>
        </xdr:cNvPr>
        <xdr:cNvSpPr txBox="1"/>
      </xdr:nvSpPr>
      <xdr:spPr>
        <a:xfrm>
          <a:off x="9086849" y="47625"/>
          <a:ext cx="1819274" cy="28575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b="1">
              <a:solidFill>
                <a:schemeClr val="bg1"/>
              </a:solidFill>
              <a:latin typeface="Arial Narrow" pitchFamily="34" charset="0"/>
            </a:rPr>
            <a:t>SU-UPI-F-KTU-01.1 Rev. 00</a:t>
          </a:r>
        </a:p>
      </xdr:txBody>
    </xdr:sp>
    <xdr:clientData/>
  </xdr:twoCellAnchor>
  <xdr:twoCellAnchor>
    <xdr:from>
      <xdr:col>9</xdr:col>
      <xdr:colOff>438149</xdr:colOff>
      <xdr:row>0</xdr:row>
      <xdr:rowOff>370149</xdr:rowOff>
    </xdr:from>
    <xdr:to>
      <xdr:col>11</xdr:col>
      <xdr:colOff>895348</xdr:colOff>
      <xdr:row>0</xdr:row>
      <xdr:rowOff>628649</xdr:rowOff>
    </xdr:to>
    <xdr:sp macro="" textlink="">
      <xdr:nvSpPr>
        <xdr:cNvPr id="3" name="TextBox 2">
          <a:extLst>
            <a:ext uri="{FF2B5EF4-FFF2-40B4-BE49-F238E27FC236}">
              <a16:creationId xmlns:a16="http://schemas.microsoft.com/office/drawing/2014/main" id="{FC02BC55-2642-45D6-AE92-56AD55CC8294}"/>
            </a:ext>
          </a:extLst>
        </xdr:cNvPr>
        <xdr:cNvSpPr txBox="1"/>
      </xdr:nvSpPr>
      <xdr:spPr>
        <a:xfrm>
          <a:off x="9086849" y="370149"/>
          <a:ext cx="1819274" cy="25850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endParaRPr lang="en-US" sz="1100" b="1">
            <a:latin typeface="Arial Narrow" pitchFamily="34" charset="0"/>
          </a:endParaRPr>
        </a:p>
      </xdr:txBody>
    </xdr:sp>
    <xdr:clientData/>
  </xdr:twoCellAnchor>
  <xdr:twoCellAnchor>
    <xdr:from>
      <xdr:col>0</xdr:col>
      <xdr:colOff>461228</xdr:colOff>
      <xdr:row>0</xdr:row>
      <xdr:rowOff>97621</xdr:rowOff>
    </xdr:from>
    <xdr:to>
      <xdr:col>3</xdr:col>
      <xdr:colOff>260685</xdr:colOff>
      <xdr:row>0</xdr:row>
      <xdr:rowOff>488146</xdr:rowOff>
    </xdr:to>
    <xdr:sp macro="" textlink="">
      <xdr:nvSpPr>
        <xdr:cNvPr id="4" name="Rectangle 3">
          <a:extLst>
            <a:ext uri="{FF2B5EF4-FFF2-40B4-BE49-F238E27FC236}">
              <a16:creationId xmlns:a16="http://schemas.microsoft.com/office/drawing/2014/main" id="{2641ADD5-FF49-4C53-BDC6-103069D5A7EF}"/>
            </a:ext>
          </a:extLst>
        </xdr:cNvPr>
        <xdr:cNvSpPr/>
      </xdr:nvSpPr>
      <xdr:spPr>
        <a:xfrm>
          <a:off x="461228" y="97621"/>
          <a:ext cx="2933182" cy="390525"/>
        </a:xfrm>
        <a:prstGeom prst="rect">
          <a:avLst/>
        </a:prstGeom>
        <a:solidFill>
          <a:sysClr val="window" lastClr="FFFFFF"/>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KANTOR BAGIAN UMUM</a:t>
          </a:r>
          <a:r>
            <a:rPr lang="en-US" sz="1100" b="1" i="0" baseline="0">
              <a:solidFill>
                <a:schemeClr val="dk1"/>
              </a:solidFill>
              <a:effectLst/>
              <a:latin typeface="+mn-lt"/>
              <a:ea typeface="+mn-ea"/>
              <a:cs typeface="+mn-cs"/>
            </a:rPr>
            <a:t> DAN KESEKRETARIATAN</a:t>
          </a:r>
          <a:endParaRPr lang="en-US">
            <a:effectLst/>
          </a:endParaRPr>
        </a:p>
        <a:p>
          <a:pPr algn="ctr"/>
          <a:r>
            <a:rPr lang="en-US" sz="1100" b="1" i="0">
              <a:latin typeface="Arial Narrow" pitchFamily="34" charset="0"/>
            </a:rPr>
            <a:t>UNIVERSITAS</a:t>
          </a:r>
          <a:r>
            <a:rPr lang="en-US" sz="1100" b="1" i="0" baseline="0">
              <a:latin typeface="Arial Narrow" pitchFamily="34" charset="0"/>
            </a:rPr>
            <a:t> PENDIDIKAN INDONESIA</a:t>
          </a:r>
          <a:endParaRPr lang="en-US" sz="1100" b="1" i="0">
            <a:latin typeface="Arial Narrow" pitchFamily="34" charset="0"/>
          </a:endParaRPr>
        </a:p>
      </xdr:txBody>
    </xdr:sp>
    <xdr:clientData/>
  </xdr:twoCellAnchor>
  <xdr:twoCellAnchor editAs="oneCell">
    <xdr:from>
      <xdr:col>0</xdr:col>
      <xdr:colOff>47625</xdr:colOff>
      <xdr:row>0</xdr:row>
      <xdr:rowOff>47625</xdr:rowOff>
    </xdr:from>
    <xdr:to>
      <xdr:col>1</xdr:col>
      <xdr:colOff>499439</xdr:colOff>
      <xdr:row>0</xdr:row>
      <xdr:rowOff>516732</xdr:rowOff>
    </xdr:to>
    <xdr:pic>
      <xdr:nvPicPr>
        <xdr:cNvPr id="5" name="Picture 4">
          <a:extLst>
            <a:ext uri="{FF2B5EF4-FFF2-40B4-BE49-F238E27FC236}">
              <a16:creationId xmlns:a16="http://schemas.microsoft.com/office/drawing/2014/main" id="{72F0310E-63B4-4EA8-A7C7-9DEB6D76F385}"/>
            </a:ext>
          </a:extLst>
        </xdr:cNvPr>
        <xdr:cNvPicPr/>
      </xdr:nvPicPr>
      <xdr:blipFill>
        <a:blip xmlns:r="http://schemas.openxmlformats.org/officeDocument/2006/relationships" r:embed="rId1" cstate="print"/>
        <a:srcRect/>
        <a:stretch>
          <a:fillRect/>
        </a:stretch>
      </xdr:blipFill>
      <xdr:spPr bwMode="auto">
        <a:xfrm>
          <a:off x="47625" y="47625"/>
          <a:ext cx="499439" cy="469107"/>
        </a:xfrm>
        <a:prstGeom prst="rect">
          <a:avLst/>
        </a:prstGeom>
        <a:noFill/>
        <a:ln w="9525">
          <a:no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person displayName="HP HELMI" id="{6E9F03AB-8E07-407D-9D89-964892BB48B6}" userId="c85a60cd1dd2e8d4" providerId="Windows Liv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74" dT="2025-08-13T07:22:07.77" personId="{6E9F03AB-8E07-407D-9D89-964892BB48B6}" id="{AFE771E9-617A-444E-8DBC-9EDB686B501A}">
    <text>Sudah Di Cek Sinergi</text>
  </threadedComment>
  <threadedComment ref="B1101" dT="2025-08-19T03:17:39.51" personId="{6E9F03AB-8E07-407D-9D89-964892BB48B6}" id="{4EE10B3E-D17F-4560-B361-8F0D5CBABCF7}">
    <text>Sinergi Cek [OK]</text>
  </threadedComment>
  <threadedComment ref="O1163" dT="2025-09-01T02:08:22.37" personId="{6E9F03AB-8E07-407D-9D89-964892BB48B6}" id="{B78D5A7C-4FCD-4CC8-BAC0-3BC77B9ABB6C}">
    <text>Cek Sinergi</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Zaenal%20Helmi\AppData\Roaming\Microsoft\Excel\Scan%20SM%202023"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file:///C:\Users\Zaenal%20Helmi\AppData\Roaming\Microsoft\Excel\Scan%20SM%20202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pageSetUpPr fitToPage="1"/>
  </sheetPr>
  <dimension ref="A1:W2046"/>
  <sheetViews>
    <sheetView tabSelected="1" zoomScaleNormal="100" workbookViewId="0">
      <pane ySplit="4" topLeftCell="A5" activePane="bottomLeft" state="frozen"/>
      <selection pane="bottomLeft" activeCell="B3" sqref="B3:B4"/>
    </sheetView>
  </sheetViews>
  <sheetFormatPr defaultColWidth="9" defaultRowHeight="16.5" x14ac:dyDescent="0.25"/>
  <cols>
    <col min="1" max="1" width="8.7109375" style="14" customWidth="1"/>
    <col min="2" max="2" width="17.5703125" style="27" customWidth="1"/>
    <col min="3" max="3" width="22.5703125" style="14" customWidth="1"/>
    <col min="4" max="4" width="10.7109375" style="14" customWidth="1"/>
    <col min="5" max="5" width="6.7109375" style="14" customWidth="1"/>
    <col min="6" max="6" width="10.7109375" style="27" customWidth="1"/>
    <col min="7" max="7" width="30.7109375" style="14" customWidth="1"/>
    <col min="8" max="8" width="14.140625" style="14" customWidth="1"/>
    <col min="9" max="9" width="9.7109375" style="27" customWidth="1"/>
    <col min="10" max="10" width="10.7109375" style="14" customWidth="1"/>
    <col min="11" max="11" width="9.7109375" style="14" customWidth="1"/>
    <col min="12" max="12" width="13.7109375" style="14" customWidth="1"/>
    <col min="13" max="14" width="9.140625" style="14" customWidth="1"/>
    <col min="15" max="15" width="16" style="14" bestFit="1" customWidth="1"/>
    <col min="16" max="16" width="8.42578125" style="13" customWidth="1"/>
    <col min="17" max="17" width="18.7109375" style="14" customWidth="1"/>
    <col min="18" max="18" width="10.7109375" style="14" customWidth="1"/>
    <col min="19" max="19" width="20.7109375" style="14" customWidth="1"/>
    <col min="20" max="21" width="12.7109375" style="14" customWidth="1"/>
    <col min="22" max="22" width="15.140625" style="14" customWidth="1"/>
    <col min="23" max="16384" width="9" style="13"/>
  </cols>
  <sheetData>
    <row r="1" spans="1:23" s="42" customFormat="1" ht="50.1" customHeight="1" x14ac:dyDescent="0.3">
      <c r="A1" s="112" t="s">
        <v>2092</v>
      </c>
      <c r="B1" s="112"/>
      <c r="C1" s="112"/>
      <c r="D1" s="112"/>
      <c r="E1" s="112"/>
      <c r="F1" s="112"/>
      <c r="G1" s="112"/>
      <c r="H1" s="112"/>
      <c r="I1" s="112"/>
      <c r="J1" s="112"/>
      <c r="K1" s="112"/>
      <c r="L1" s="112"/>
      <c r="M1" s="41"/>
      <c r="N1" s="41"/>
      <c r="O1" s="41"/>
      <c r="Q1" s="31"/>
      <c r="R1" s="31"/>
      <c r="S1" s="31"/>
      <c r="T1" s="31"/>
      <c r="U1" s="31"/>
      <c r="V1" s="31"/>
    </row>
    <row r="2" spans="1:23" s="14" customFormat="1" x14ac:dyDescent="0.25">
      <c r="A2" s="53" t="s">
        <v>87</v>
      </c>
      <c r="B2" s="53" t="s">
        <v>1977</v>
      </c>
      <c r="C2" s="53" t="s">
        <v>104</v>
      </c>
      <c r="D2" s="53" t="s">
        <v>88</v>
      </c>
      <c r="E2" s="53" t="s">
        <v>89</v>
      </c>
      <c r="F2" s="53" t="s">
        <v>90</v>
      </c>
      <c r="G2" s="53" t="s">
        <v>91</v>
      </c>
      <c r="H2" s="53" t="s">
        <v>160</v>
      </c>
      <c r="I2" s="53" t="s">
        <v>92</v>
      </c>
      <c r="J2" s="53" t="s">
        <v>93</v>
      </c>
      <c r="K2" s="53" t="s">
        <v>94</v>
      </c>
      <c r="L2" s="53" t="s">
        <v>95</v>
      </c>
      <c r="M2" s="53" t="s">
        <v>2075</v>
      </c>
      <c r="N2" s="53" t="s">
        <v>2076</v>
      </c>
      <c r="O2" s="54" t="s">
        <v>2077</v>
      </c>
      <c r="P2" s="53" t="s">
        <v>2078</v>
      </c>
      <c r="Q2" s="53" t="s">
        <v>2079</v>
      </c>
      <c r="R2" s="53" t="s">
        <v>2080</v>
      </c>
      <c r="S2" s="53" t="s">
        <v>2081</v>
      </c>
      <c r="T2" s="53" t="s">
        <v>2082</v>
      </c>
      <c r="U2" s="53" t="s">
        <v>2083</v>
      </c>
      <c r="V2" s="43" t="s">
        <v>97</v>
      </c>
    </row>
    <row r="3" spans="1:23" ht="33" customHeight="1" x14ac:dyDescent="0.25">
      <c r="A3" s="111" t="s">
        <v>62</v>
      </c>
      <c r="B3" s="113" t="s">
        <v>61</v>
      </c>
      <c r="C3" s="110" t="s">
        <v>63</v>
      </c>
      <c r="D3" s="110" t="s">
        <v>64</v>
      </c>
      <c r="E3" s="110"/>
      <c r="F3" s="110"/>
      <c r="G3" s="110" t="s">
        <v>75</v>
      </c>
      <c r="H3" s="110" t="s">
        <v>66</v>
      </c>
      <c r="I3" s="110" t="s">
        <v>70</v>
      </c>
      <c r="J3" s="110"/>
      <c r="K3" s="110"/>
      <c r="L3" s="110" t="s">
        <v>69</v>
      </c>
      <c r="M3" s="110" t="s">
        <v>1976</v>
      </c>
      <c r="N3" s="110" t="s">
        <v>1975</v>
      </c>
      <c r="O3" s="34"/>
      <c r="P3" s="32" t="s">
        <v>161</v>
      </c>
      <c r="Q3" s="110" t="s">
        <v>74</v>
      </c>
      <c r="R3" s="110" t="s">
        <v>73</v>
      </c>
      <c r="S3" s="110" t="s">
        <v>71</v>
      </c>
      <c r="T3" s="110" t="s">
        <v>72</v>
      </c>
      <c r="U3" s="110" t="s">
        <v>102</v>
      </c>
      <c r="V3" s="43" t="s">
        <v>97</v>
      </c>
    </row>
    <row r="4" spans="1:23" hidden="1" x14ac:dyDescent="0.25">
      <c r="A4" s="111"/>
      <c r="B4" s="113"/>
      <c r="C4" s="110"/>
      <c r="D4" s="67" t="s">
        <v>65</v>
      </c>
      <c r="E4" s="67" t="s">
        <v>77</v>
      </c>
      <c r="F4" s="68" t="s">
        <v>61</v>
      </c>
      <c r="G4" s="110"/>
      <c r="H4" s="110"/>
      <c r="I4" s="68" t="s">
        <v>67</v>
      </c>
      <c r="J4" s="67" t="s">
        <v>61</v>
      </c>
      <c r="K4" s="67" t="s">
        <v>68</v>
      </c>
      <c r="L4" s="110"/>
      <c r="M4" s="110"/>
      <c r="N4" s="110"/>
      <c r="O4" s="34"/>
      <c r="P4" s="32"/>
      <c r="Q4" s="110"/>
      <c r="R4" s="110"/>
      <c r="S4" s="110"/>
      <c r="T4" s="110"/>
      <c r="U4" s="110"/>
      <c r="V4" s="43" t="s">
        <v>97</v>
      </c>
    </row>
    <row r="5" spans="1:23" ht="49.5" hidden="1" x14ac:dyDescent="0.25">
      <c r="A5" s="75" t="s">
        <v>85</v>
      </c>
      <c r="B5" s="66" t="s">
        <v>2096</v>
      </c>
      <c r="C5" s="76" t="s">
        <v>2088</v>
      </c>
      <c r="D5" s="76" t="s">
        <v>1974</v>
      </c>
      <c r="E5" s="76" t="str">
        <f>IF( AND(   ISNUMBER(    MATCH(LEFT(RIGHT(D5,8),4),{"/AK/","/BW/","/DO/","/DK/","/EP/","/HM/","/HK/","/IN/","/KI/","/AR/","/KL/","/KM/","/KP/","/DN/","/LN/","/RT/","/TU/","/KU/","/KR/","/MI/","/MK/","/OT/","/LP/","/DL/","/LT/","/PM/","/PW/","/PG/","/PP/","/MU/","/IL/","/PR/","/PI/","/PL/","/PK/","/PB/","/SP/","/SE/","/TI/","/LL/","/DT/","/LK/","/WS/","/TP/","/KS/","/SR/","/SK/","PJ"},0)   ),   ISNUMBER(SEARCH("40",D5)   )  ),LEFT(RIGHT(D5,7),2),  "-" )</f>
        <v>-</v>
      </c>
      <c r="F5" s="66" t="s">
        <v>2089</v>
      </c>
      <c r="G5" s="76" t="s">
        <v>2091</v>
      </c>
      <c r="H5" s="76" t="s">
        <v>96</v>
      </c>
      <c r="I5" s="66" t="s">
        <v>2704</v>
      </c>
      <c r="J5" s="76" t="s">
        <v>2715</v>
      </c>
      <c r="K5" s="76"/>
      <c r="L5" s="76"/>
      <c r="M5" s="66" t="s">
        <v>1973</v>
      </c>
      <c r="N5" s="66"/>
      <c r="O5" s="35"/>
      <c r="P5" s="32" t="str">
        <f>A5&amp;"/UN40.SU.   /2025"</f>
        <v>0001/UN40.SU.   /2025</v>
      </c>
      <c r="Q5" s="30"/>
      <c r="R5" s="30"/>
      <c r="S5" s="30"/>
      <c r="T5" s="30"/>
      <c r="U5" s="30"/>
      <c r="W5" s="45"/>
    </row>
    <row r="6" spans="1:23" ht="49.5" hidden="1" x14ac:dyDescent="0.25">
      <c r="A6" s="75" t="s">
        <v>0</v>
      </c>
      <c r="B6" s="66" t="s">
        <v>2096</v>
      </c>
      <c r="C6" s="76" t="s">
        <v>2299</v>
      </c>
      <c r="D6" s="76" t="s">
        <v>2298</v>
      </c>
      <c r="E6" s="76" t="str">
        <f>IF( AND(   ISNUMBER(    MATCH(LEFT(RIGHT(D6,8),4),{"/AK/","/BW/","/DO/","/DK/","/EP/","/HM/","/HK/","/IN/","/KI/","/AR/","/KL/","/KM/","/KP/","/DN/","/LN/","/RT/","/TU/","/KU/","/KR/","/MI/","/MK/","/OT/","/LP/","/DL/","/LT/","/PM/","/PW/","/PG/","/PP/","/MU/","/IL/","/PR/","/PI/","/PL/","/PK/","/PB/","/SP/","/SE/","/TI/","/LL/","/DT/","/LK/","/WS/","/TP/","/KS/","/SR/","/SK/","PJ"},0)   ),   ISNUMBER(SEARCH("40",D6)   )  ),LEFT(RIGHT(D6,7),2),  "-" )</f>
        <v>-</v>
      </c>
      <c r="F6" s="82" t="s">
        <v>2297</v>
      </c>
      <c r="G6" s="76" t="s">
        <v>2300</v>
      </c>
      <c r="H6" s="76" t="s">
        <v>96</v>
      </c>
      <c r="I6" s="66" t="s">
        <v>2704</v>
      </c>
      <c r="J6" s="76" t="s">
        <v>2715</v>
      </c>
      <c r="K6" s="76"/>
      <c r="L6" s="76"/>
      <c r="M6" s="66" t="s">
        <v>1973</v>
      </c>
      <c r="N6" s="76"/>
      <c r="O6" s="35"/>
      <c r="P6" s="32" t="str">
        <f t="shared" ref="P6:P69" si="0">A6&amp;"/UN40.SU.   /2025"</f>
        <v>0002/UN40.SU.   /2025</v>
      </c>
      <c r="Q6" s="30"/>
      <c r="R6" s="30"/>
      <c r="S6" s="30"/>
      <c r="T6" s="30"/>
      <c r="U6" s="30"/>
      <c r="W6" s="45"/>
    </row>
    <row r="7" spans="1:23" ht="66" hidden="1" x14ac:dyDescent="0.25">
      <c r="A7" s="75" t="s">
        <v>1</v>
      </c>
      <c r="B7" s="66" t="s">
        <v>2097</v>
      </c>
      <c r="C7" s="76" t="s">
        <v>2301</v>
      </c>
      <c r="D7" s="76" t="s">
        <v>2302</v>
      </c>
      <c r="E7" s="76" t="str">
        <f>IF( AND(   ISNUMBER(    MATCH(LEFT(RIGHT(D7,8),4),{"/AK/","/BW/","/DO/","/DK/","/EP/","/HM/","/HK/","/IN/","/KI/","/AR/","/KL/","/KM/","/KP/","/DN/","/LN/","/RT/","/TU/","/KU/","/KR/","/MI/","/MK/","/OT/","/LP/","/DL/","/LT/","/PM/","/PW/","/PG/","/PP/","/MU/","/IL/","/PR/","/PI/","/PL/","/PK/","/PB/","/SP/","/SE/","/TI/","/LL/","/DT/","/LK/","/WS/","/TP/","/KS/","/SR/","/SK/","PJ"},0)   ),   ISNUMBER(SEARCH("40",D7)   )  ),LEFT(RIGHT(D7,7),2),  "-" )</f>
        <v>-</v>
      </c>
      <c r="F7" s="76" t="s">
        <v>2303</v>
      </c>
      <c r="G7" s="82" t="s">
        <v>2304</v>
      </c>
      <c r="H7" s="76" t="s">
        <v>2305</v>
      </c>
      <c r="I7" s="66" t="s">
        <v>2701</v>
      </c>
      <c r="J7" s="76" t="s">
        <v>2715</v>
      </c>
      <c r="K7" s="76"/>
      <c r="L7" s="76"/>
      <c r="M7" s="66" t="s">
        <v>1973</v>
      </c>
      <c r="N7" s="76"/>
      <c r="O7" s="35"/>
      <c r="P7" s="32" t="str">
        <f t="shared" si="0"/>
        <v>0003/UN40.SU.   /2025</v>
      </c>
      <c r="Q7" s="30"/>
      <c r="R7" s="30"/>
      <c r="S7" s="30"/>
      <c r="T7" s="30"/>
      <c r="U7" s="30"/>
      <c r="W7" s="45"/>
    </row>
    <row r="8" spans="1:23" ht="115.5" hidden="1" x14ac:dyDescent="0.25">
      <c r="A8" s="75" t="s">
        <v>2</v>
      </c>
      <c r="B8" s="66" t="s">
        <v>2284</v>
      </c>
      <c r="C8" s="76" t="s">
        <v>2306</v>
      </c>
      <c r="D8" s="76" t="s">
        <v>2307</v>
      </c>
      <c r="E8" s="76" t="str">
        <f>IF( AND(   ISNUMBER(    MATCH(LEFT(RIGHT(D8,8),4),{"/AK/","/BW/","/DO/","/DK/","/EP/","/HM/","/HK/","/IN/","/KI/","/AR/","/KL/","/KM/","/KP/","/DN/","/LN/","/RT/","/TU/","/KU/","/KR/","/MI/","/MK/","/OT/","/LP/","/DL/","/LT/","/PM/","/PW/","/PG/","/PP/","/MU/","/IL/","/PR/","/PI/","/PL/","/PK/","/PB/","/SP/","/SE/","/TI/","/LL/","/DT/","/LK/","/WS/","/TP/","/KS/","/SR/","/SK/","PJ"},0)   ),   ISNUMBER(SEARCH("40",D8)   )  ),LEFT(RIGHT(D8,7),2),  "-" )</f>
        <v>-</v>
      </c>
      <c r="F8" s="76" t="s">
        <v>2097</v>
      </c>
      <c r="G8" s="66" t="s">
        <v>2308</v>
      </c>
      <c r="H8" s="76" t="s">
        <v>2305</v>
      </c>
      <c r="I8" s="66" t="s">
        <v>2701</v>
      </c>
      <c r="J8" s="76" t="s">
        <v>2715</v>
      </c>
      <c r="K8" s="76"/>
      <c r="L8" s="76"/>
      <c r="M8" s="66" t="s">
        <v>1973</v>
      </c>
      <c r="N8" s="76"/>
      <c r="O8" s="35"/>
      <c r="P8" s="32" t="str">
        <f t="shared" si="0"/>
        <v>0004/UN40.SU.   /2025</v>
      </c>
      <c r="Q8" s="30"/>
      <c r="R8" s="30"/>
      <c r="S8" s="30"/>
      <c r="T8" s="30"/>
      <c r="U8" s="30"/>
      <c r="W8" s="45"/>
    </row>
    <row r="9" spans="1:23" ht="49.5" hidden="1" x14ac:dyDescent="0.25">
      <c r="A9" s="75" t="s">
        <v>3</v>
      </c>
      <c r="B9" s="66" t="s">
        <v>2284</v>
      </c>
      <c r="C9" s="76" t="s">
        <v>2311</v>
      </c>
      <c r="D9" s="76" t="s">
        <v>1974</v>
      </c>
      <c r="E9" s="76" t="str">
        <f>IF( AND(   ISNUMBER(    MATCH(LEFT(RIGHT(D9,8),4),{"/AK/","/BW/","/DO/","/DK/","/EP/","/HM/","/HK/","/IN/","/KI/","/AR/","/KL/","/KM/","/KP/","/DN/","/LN/","/RT/","/TU/","/KU/","/KR/","/MI/","/MK/","/OT/","/LP/","/DL/","/LT/","/PM/","/PW/","/PG/","/PP/","/MU/","/IL/","/PR/","/PI/","/PL/","/PK/","/PB/","/SP/","/SE/","/TI/","/LL/","/DT/","/LK/","/WS/","/TP/","/KS/","/SR/","/SK/","PJ"},0)   ),   ISNUMBER(SEARCH("40",D9)   )  ),LEFT(RIGHT(D9,7),2),  "-" )</f>
        <v>-</v>
      </c>
      <c r="F9" s="66" t="s">
        <v>2309</v>
      </c>
      <c r="G9" s="76" t="s">
        <v>2310</v>
      </c>
      <c r="H9" s="76" t="s">
        <v>96</v>
      </c>
      <c r="I9" s="66" t="s">
        <v>2704</v>
      </c>
      <c r="J9" s="76" t="s">
        <v>2715</v>
      </c>
      <c r="K9" s="76"/>
      <c r="L9" s="76"/>
      <c r="M9" s="66" t="s">
        <v>1973</v>
      </c>
      <c r="N9" s="76"/>
      <c r="O9" s="35"/>
      <c r="P9" s="32" t="str">
        <f t="shared" si="0"/>
        <v>0005/UN40.SU.   /2025</v>
      </c>
      <c r="Q9" s="30"/>
      <c r="R9" s="30"/>
      <c r="S9" s="30"/>
      <c r="T9" s="30"/>
      <c r="U9" s="30"/>
      <c r="W9" s="45"/>
    </row>
    <row r="10" spans="1:23" ht="66" hidden="1" x14ac:dyDescent="0.25">
      <c r="A10" s="75" t="s">
        <v>4</v>
      </c>
      <c r="B10" s="66" t="s">
        <v>2284</v>
      </c>
      <c r="C10" s="76" t="s">
        <v>2315</v>
      </c>
      <c r="D10" s="76" t="s">
        <v>2312</v>
      </c>
      <c r="E10" s="76" t="str">
        <f>IF( AND(   ISNUMBER(    MATCH(LEFT(RIGHT(D10,8),4),{"/AK/","/BW/","/DO/","/DK/","/EP/","/HM/","/HK/","/IN/","/KI/","/AR/","/KL/","/KM/","/KP/","/DN/","/LN/","/RT/","/TU/","/KU/","/KR/","/MI/","/MK/","/OT/","/LP/","/DL/","/LT/","/PM/","/PW/","/PG/","/PP/","/MU/","/IL/","/PR/","/PI/","/PL/","/PK/","/PB/","/SP/","/SE/","/TI/","/LL/","/DT/","/LK/","/WS/","/TP/","/KS/","/SR/","/SK/","PJ"},0)   ),   ISNUMBER(SEARCH("40",D10)   )  ),LEFT(RIGHT(D10,7),2),  "-" )</f>
        <v>-</v>
      </c>
      <c r="F10" s="76" t="s">
        <v>2313</v>
      </c>
      <c r="G10" s="66" t="s">
        <v>2314</v>
      </c>
      <c r="H10" s="76" t="s">
        <v>96</v>
      </c>
      <c r="I10" s="66" t="s">
        <v>2704</v>
      </c>
      <c r="J10" s="76" t="s">
        <v>2715</v>
      </c>
      <c r="K10" s="76"/>
      <c r="L10" s="76"/>
      <c r="M10" s="66" t="s">
        <v>1973</v>
      </c>
      <c r="N10" s="76"/>
      <c r="O10" s="35"/>
      <c r="P10" s="32" t="str">
        <f t="shared" si="0"/>
        <v>0006/UN40.SU.   /2025</v>
      </c>
      <c r="Q10" s="30"/>
      <c r="R10" s="30"/>
      <c r="S10" s="30"/>
      <c r="T10" s="30"/>
      <c r="U10" s="30"/>
      <c r="W10" s="45"/>
    </row>
    <row r="11" spans="1:23" ht="49.5" hidden="1" x14ac:dyDescent="0.25">
      <c r="A11" s="75" t="s">
        <v>5</v>
      </c>
      <c r="B11" s="66" t="s">
        <v>2284</v>
      </c>
      <c r="C11" s="76" t="s">
        <v>2296</v>
      </c>
      <c r="D11" s="76" t="s">
        <v>2291</v>
      </c>
      <c r="E11" s="76" t="str">
        <f>IF( AND(   ISNUMBER(    MATCH(LEFT(RIGHT(D11,8),4),{"/AK/","/BW/","/DO/","/DK/","/EP/","/HM/","/HK/","/IN/","/KI/","/AR/","/KL/","/KM/","/KP/","/DN/","/LN/","/RT/","/TU/","/KU/","/KR/","/MI/","/MK/","/OT/","/LP/","/DL/","/LT/","/PM/","/PW/","/PG/","/PP/","/MU/","/IL/","/PR/","/PI/","/PL/","/PK/","/PB/","/SP/","/SE/","/TI/","/LL/","/DT/","/LK/","/WS/","/TP/","/KS/","/SR/","/SK/","PJ"},0)   ),   ISNUMBER(SEARCH("40",D11)   )  ),LEFT(RIGHT(D11,7),2),  "-" )</f>
        <v>-</v>
      </c>
      <c r="F11" s="66" t="s">
        <v>2293</v>
      </c>
      <c r="G11" s="76" t="s">
        <v>2292</v>
      </c>
      <c r="H11" s="76" t="s">
        <v>96</v>
      </c>
      <c r="I11" s="66" t="s">
        <v>2294</v>
      </c>
      <c r="J11" s="82" t="s">
        <v>2295</v>
      </c>
      <c r="K11" s="76"/>
      <c r="L11" s="76"/>
      <c r="M11" s="66" t="s">
        <v>1973</v>
      </c>
      <c r="N11" s="66" t="s">
        <v>2086</v>
      </c>
      <c r="O11" s="35" t="s">
        <v>4354</v>
      </c>
      <c r="P11" s="32" t="str">
        <f t="shared" si="0"/>
        <v>0007/UN40.SU.   /2025</v>
      </c>
      <c r="Q11" s="30"/>
      <c r="R11" s="30"/>
      <c r="S11" s="30"/>
      <c r="T11" s="30"/>
      <c r="U11" s="30"/>
      <c r="W11" s="45"/>
    </row>
    <row r="12" spans="1:23" ht="99" hidden="1" x14ac:dyDescent="0.25">
      <c r="A12" s="75" t="s">
        <v>6</v>
      </c>
      <c r="B12" s="66" t="s">
        <v>2284</v>
      </c>
      <c r="C12" s="76" t="s">
        <v>2316</v>
      </c>
      <c r="D12" s="76" t="s">
        <v>1974</v>
      </c>
      <c r="E12" s="76" t="str">
        <f>IF( AND(   ISNUMBER(    MATCH(LEFT(RIGHT(D12,8),4),{"/AK/","/BW/","/DO/","/DK/","/EP/","/HM/","/HK/","/IN/","/KI/","/AR/","/KL/","/KM/","/KP/","/DN/","/LN/","/RT/","/TU/","/KU/","/KR/","/MI/","/MK/","/OT/","/LP/","/DL/","/LT/","/PM/","/PW/","/PG/","/PP/","/MU/","/IL/","/PR/","/PI/","/PL/","/PK/","/PB/","/SP/","/SE/","/TI/","/LL/","/DT/","/LK/","/WS/","/TP/","/KS/","/SR/","/SK/","PJ"},0)   ),   ISNUMBER(SEARCH("40",D12)   )  ),LEFT(RIGHT(D12,7),2),  "-" )</f>
        <v>-</v>
      </c>
      <c r="F12" s="66" t="s">
        <v>2284</v>
      </c>
      <c r="G12" s="76" t="s">
        <v>2317</v>
      </c>
      <c r="H12" s="76" t="s">
        <v>96</v>
      </c>
      <c r="I12" s="66" t="s">
        <v>2294</v>
      </c>
      <c r="J12" s="82" t="s">
        <v>2318</v>
      </c>
      <c r="K12" s="76"/>
      <c r="L12" s="76"/>
      <c r="M12" s="66" t="s">
        <v>1973</v>
      </c>
      <c r="N12" s="66" t="s">
        <v>2086</v>
      </c>
      <c r="O12" s="35" t="s">
        <v>4351</v>
      </c>
      <c r="P12" s="32" t="str">
        <f t="shared" si="0"/>
        <v>0008/UN40.SU.   /2025</v>
      </c>
      <c r="Q12" s="30"/>
      <c r="R12" s="30"/>
      <c r="S12" s="30"/>
      <c r="T12" s="30"/>
      <c r="U12" s="30"/>
      <c r="W12" s="45"/>
    </row>
    <row r="13" spans="1:23" ht="66" x14ac:dyDescent="0.25">
      <c r="A13" s="75" t="s">
        <v>7</v>
      </c>
      <c r="B13" s="66" t="s">
        <v>2284</v>
      </c>
      <c r="C13" s="76" t="s">
        <v>2319</v>
      </c>
      <c r="D13" s="76" t="s">
        <v>2320</v>
      </c>
      <c r="E13" s="76" t="str">
        <f>IF( AND(   ISNUMBER(    MATCH(LEFT(RIGHT(D13,8),4),{"/AK/","/BW/","/DO/","/DK/","/EP/","/HM/","/HK/","/IN/","/KI/","/AR/","/KL/","/KM/","/KP/","/DN/","/LN/","/RT/","/TU/","/KU/","/KR/","/MI/","/MK/","/OT/","/LP/","/DL/","/LT/","/PM/","/PW/","/PG/","/PP/","/MU/","/IL/","/PR/","/PI/","/PL/","/PK/","/PB/","/SP/","/SE/","/TI/","/LL/","/DT/","/LK/","/WS/","/TP/","/KS/","/SR/","/SK/","PJ"},0)   ),   ISNUMBER(SEARCH("40",D13)   )  ),LEFT(RIGHT(D13,7),2),  "-" )</f>
        <v>-</v>
      </c>
      <c r="F13" s="66" t="s">
        <v>2321</v>
      </c>
      <c r="G13" s="76" t="s">
        <v>2322</v>
      </c>
      <c r="H13" s="76" t="s">
        <v>96</v>
      </c>
      <c r="I13" s="66" t="s">
        <v>2294</v>
      </c>
      <c r="J13" s="82" t="s">
        <v>2318</v>
      </c>
      <c r="K13" s="76"/>
      <c r="L13" s="76"/>
      <c r="M13" s="66" t="s">
        <v>1973</v>
      </c>
      <c r="N13" s="66" t="s">
        <v>2084</v>
      </c>
      <c r="O13" s="35"/>
      <c r="P13" s="32" t="str">
        <f t="shared" si="0"/>
        <v>0009/UN40.SU.   /2025</v>
      </c>
      <c r="Q13" s="30"/>
      <c r="R13" s="30"/>
      <c r="S13" s="30"/>
      <c r="T13" s="30"/>
      <c r="U13" s="30"/>
      <c r="W13" s="45"/>
    </row>
    <row r="14" spans="1:23" ht="99" hidden="1" x14ac:dyDescent="0.25">
      <c r="A14" s="75" t="s">
        <v>8</v>
      </c>
      <c r="B14" s="66" t="s">
        <v>2284</v>
      </c>
      <c r="C14" s="76" t="s">
        <v>2324</v>
      </c>
      <c r="D14" s="76" t="s">
        <v>2325</v>
      </c>
      <c r="E14" s="76" t="str">
        <f>IF( AND(   ISNUMBER(    MATCH(LEFT(RIGHT(D14,8),4),{"/AK/","/BW/","/DO/","/DK/","/EP/","/HM/","/HK/","/IN/","/KI/","/AR/","/KL/","/KM/","/KP/","/DN/","/LN/","/RT/","/TU/","/KU/","/KR/","/MI/","/MK/","/OT/","/LP/","/DL/","/LT/","/PM/","/PW/","/PG/","/PP/","/MU/","/IL/","/PR/","/PI/","/PL/","/PK/","/PB/","/SP/","/SE/","/TI/","/LL/","/DT/","/LK/","/WS/","/TP/","/KS/","/SR/","/SK/","PJ"},0)   ),   ISNUMBER(SEARCH("40",D14)   )  ),LEFT(RIGHT(D14,7),2),  "-" )</f>
        <v>-</v>
      </c>
      <c r="F14" s="66" t="s">
        <v>2096</v>
      </c>
      <c r="G14" s="76" t="s">
        <v>2323</v>
      </c>
      <c r="H14" s="76" t="s">
        <v>96</v>
      </c>
      <c r="I14" s="66" t="s">
        <v>2294</v>
      </c>
      <c r="J14" s="82" t="s">
        <v>2318</v>
      </c>
      <c r="K14" s="76"/>
      <c r="L14" s="76"/>
      <c r="M14" s="66" t="s">
        <v>1973</v>
      </c>
      <c r="N14" s="66" t="s">
        <v>2085</v>
      </c>
      <c r="O14" s="35"/>
      <c r="P14" s="32" t="str">
        <f t="shared" si="0"/>
        <v>0010/UN40.SU.   /2025</v>
      </c>
      <c r="Q14" s="30"/>
      <c r="R14" s="30"/>
      <c r="S14" s="30"/>
      <c r="T14" s="30"/>
      <c r="U14" s="30"/>
      <c r="W14" s="45"/>
    </row>
    <row r="15" spans="1:23" ht="66" hidden="1" x14ac:dyDescent="0.25">
      <c r="A15" s="75" t="s">
        <v>9</v>
      </c>
      <c r="B15" s="66" t="s">
        <v>2284</v>
      </c>
      <c r="C15" s="76" t="s">
        <v>2326</v>
      </c>
      <c r="D15" s="76" t="s">
        <v>2329</v>
      </c>
      <c r="E15" s="76" t="str">
        <f>IF( AND(   ISNUMBER(    MATCH(LEFT(RIGHT(D15,8),4),{"/AK/","/BW/","/DO/","/DK/","/EP/","/HM/","/HK/","/IN/","/KI/","/AR/","/KL/","/KM/","/KP/","/DN/","/LN/","/RT/","/TU/","/KU/","/KR/","/MI/","/MK/","/OT/","/LP/","/DL/","/LT/","/PM/","/PW/","/PG/","/PP/","/MU/","/IL/","/PR/","/PI/","/PL/","/PK/","/PB/","/SP/","/SE/","/TI/","/LL/","/DT/","/LK/","/WS/","/TP/","/KS/","/SR/","/SK/","PJ"},0)   ),   ISNUMBER(SEARCH("40",D15)   )  ),LEFT(RIGHT(D15,7),2),  "-" )</f>
        <v>-</v>
      </c>
      <c r="F15" s="66" t="s">
        <v>2328</v>
      </c>
      <c r="G15" s="76" t="s">
        <v>2327</v>
      </c>
      <c r="H15" s="76" t="s">
        <v>96</v>
      </c>
      <c r="I15" s="66" t="s">
        <v>2294</v>
      </c>
      <c r="J15" s="82" t="s">
        <v>2318</v>
      </c>
      <c r="K15" s="76"/>
      <c r="L15" s="76"/>
      <c r="M15" s="66" t="s">
        <v>1973</v>
      </c>
      <c r="N15" s="66" t="s">
        <v>2085</v>
      </c>
      <c r="O15" s="35"/>
      <c r="P15" s="32" t="str">
        <f t="shared" si="0"/>
        <v>0011/UN40.SU.   /2025</v>
      </c>
      <c r="Q15" s="30"/>
      <c r="R15" s="30"/>
      <c r="S15" s="30"/>
      <c r="T15" s="30"/>
      <c r="U15" s="30"/>
      <c r="W15" s="45"/>
    </row>
    <row r="16" spans="1:23" ht="49.5" hidden="1" x14ac:dyDescent="0.25">
      <c r="A16" s="75" t="s">
        <v>10</v>
      </c>
      <c r="B16" s="66" t="s">
        <v>2284</v>
      </c>
      <c r="C16" s="76" t="s">
        <v>2330</v>
      </c>
      <c r="D16" s="76" t="s">
        <v>2331</v>
      </c>
      <c r="E16" s="76" t="str">
        <f>IF( AND(   ISNUMBER(    MATCH(LEFT(RIGHT(D16,8),4),{"/AK/","/BW/","/DO/","/DK/","/EP/","/HM/","/HK/","/IN/","/KI/","/AR/","/KL/","/KM/","/KP/","/DN/","/LN/","/RT/","/TU/","/KU/","/KR/","/MI/","/MK/","/OT/","/LP/","/DL/","/LT/","/PM/","/PW/","/PG/","/PP/","/MU/","/IL/","/PR/","/PI/","/PL/","/PK/","/PB/","/SP/","/SE/","/TI/","/LL/","/DT/","/LK/","/WS/","/TP/","/KS/","/SR/","/SK/","PJ"},0)   ),   ISNUMBER(SEARCH("40",D16)   )  ),LEFT(RIGHT(D16,7),2),  "-" )</f>
        <v>-</v>
      </c>
      <c r="F16" s="66" t="s">
        <v>2321</v>
      </c>
      <c r="G16" s="76" t="s">
        <v>2332</v>
      </c>
      <c r="H16" s="76" t="s">
        <v>2333</v>
      </c>
      <c r="I16" s="66" t="s">
        <v>2294</v>
      </c>
      <c r="J16" s="82" t="s">
        <v>2318</v>
      </c>
      <c r="K16" s="76"/>
      <c r="L16" s="76"/>
      <c r="M16" s="66" t="s">
        <v>1973</v>
      </c>
      <c r="N16" s="66" t="s">
        <v>2085</v>
      </c>
      <c r="O16" s="35"/>
      <c r="P16" s="32" t="str">
        <f t="shared" si="0"/>
        <v>0012/UN40.SU.   /2025</v>
      </c>
      <c r="Q16" s="30"/>
      <c r="R16" s="30"/>
      <c r="S16" s="30"/>
      <c r="T16" s="30"/>
      <c r="U16" s="30"/>
      <c r="W16" s="45"/>
    </row>
    <row r="17" spans="1:23" ht="49.5" hidden="1" x14ac:dyDescent="0.25">
      <c r="A17" s="75" t="s">
        <v>11</v>
      </c>
      <c r="B17" s="66" t="s">
        <v>2284</v>
      </c>
      <c r="C17" s="76" t="s">
        <v>2336</v>
      </c>
      <c r="D17" s="76" t="s">
        <v>2334</v>
      </c>
      <c r="E17" s="76" t="str">
        <f>IF( AND(   ISNUMBER(    MATCH(LEFT(RIGHT(D17,8),4),{"/AK/","/BW/","/DO/","/DK/","/EP/","/HM/","/HK/","/IN/","/KI/","/AR/","/KL/","/KM/","/KP/","/DN/","/LN/","/RT/","/TU/","/KU/","/KR/","/MI/","/MK/","/OT/","/LP/","/DL/","/LT/","/PM/","/PW/","/PG/","/PP/","/MU/","/IL/","/PR/","/PI/","/PL/","/PK/","/PB/","/SP/","/SE/","/TI/","/LL/","/DT/","/LK/","/WS/","/TP/","/KS/","/SR/","/SK/","PJ"},0)   ),   ISNUMBER(SEARCH("40",D17)   )  ),LEFT(RIGHT(D17,7),2),  "-" )</f>
        <v>-</v>
      </c>
      <c r="F17" s="66" t="s">
        <v>2096</v>
      </c>
      <c r="G17" s="76" t="s">
        <v>2335</v>
      </c>
      <c r="H17" s="76" t="s">
        <v>96</v>
      </c>
      <c r="I17" s="66" t="s">
        <v>2294</v>
      </c>
      <c r="J17" s="82" t="s">
        <v>2318</v>
      </c>
      <c r="K17" s="76"/>
      <c r="L17" s="76"/>
      <c r="M17" s="66" t="s">
        <v>1973</v>
      </c>
      <c r="N17" s="66" t="s">
        <v>2085</v>
      </c>
      <c r="O17" s="35"/>
      <c r="P17" s="32" t="str">
        <f t="shared" si="0"/>
        <v>0013/UN40.SU.   /2025</v>
      </c>
      <c r="Q17" s="30"/>
      <c r="R17" s="30"/>
      <c r="S17" s="30"/>
      <c r="T17" s="30"/>
      <c r="U17" s="30"/>
      <c r="W17" s="45"/>
    </row>
    <row r="18" spans="1:23" ht="66" hidden="1" x14ac:dyDescent="0.25">
      <c r="A18" s="75" t="s">
        <v>12</v>
      </c>
      <c r="B18" s="66" t="s">
        <v>2284</v>
      </c>
      <c r="C18" s="76" t="s">
        <v>2338</v>
      </c>
      <c r="D18" s="76" t="s">
        <v>2337</v>
      </c>
      <c r="E18" s="76" t="str">
        <f>IF( AND(   ISNUMBER(    MATCH(LEFT(RIGHT(D18,8),4),{"/AK/","/BW/","/DO/","/DK/","/EP/","/HM/","/HK/","/IN/","/KI/","/AR/","/KL/","/KM/","/KP/","/DN/","/LN/","/RT/","/TU/","/KU/","/KR/","/MI/","/MK/","/OT/","/LP/","/DL/","/LT/","/PM/","/PW/","/PG/","/PP/","/MU/","/IL/","/PR/","/PI/","/PL/","/PK/","/PB/","/SP/","/SE/","/TI/","/LL/","/DT/","/LK/","/WS/","/TP/","/KS/","/SR/","/SK/","PJ"},0)   ),   ISNUMBER(SEARCH("40",D18)   )  ),LEFT(RIGHT(D18,7),2),  "-" )</f>
        <v>-</v>
      </c>
      <c r="F18" s="66" t="s">
        <v>2097</v>
      </c>
      <c r="G18" s="76" t="s">
        <v>2339</v>
      </c>
      <c r="H18" s="76" t="s">
        <v>96</v>
      </c>
      <c r="I18" s="66" t="s">
        <v>2294</v>
      </c>
      <c r="J18" s="82" t="s">
        <v>2318</v>
      </c>
      <c r="K18" s="76"/>
      <c r="L18" s="76"/>
      <c r="M18" s="66" t="s">
        <v>1973</v>
      </c>
      <c r="N18" s="66" t="s">
        <v>2086</v>
      </c>
      <c r="O18" s="35" t="s">
        <v>4353</v>
      </c>
      <c r="P18" s="32" t="str">
        <f t="shared" si="0"/>
        <v>0014/UN40.SU.   /2025</v>
      </c>
      <c r="Q18" s="30"/>
      <c r="R18" s="30"/>
      <c r="S18" s="30"/>
      <c r="T18" s="30"/>
      <c r="U18" s="30"/>
      <c r="W18" s="45"/>
    </row>
    <row r="19" spans="1:23" ht="49.5" hidden="1" x14ac:dyDescent="0.25">
      <c r="A19" s="75" t="s">
        <v>13</v>
      </c>
      <c r="B19" s="66" t="s">
        <v>2284</v>
      </c>
      <c r="C19" s="76" t="s">
        <v>2342</v>
      </c>
      <c r="D19" s="76" t="s">
        <v>2340</v>
      </c>
      <c r="E19" s="76" t="str">
        <f>IF( AND(   ISNUMBER(    MATCH(LEFT(RIGHT(D19,8),4),{"/AK/","/BW/","/DO/","/DK/","/EP/","/HM/","/HK/","/IN/","/KI/","/AR/","/KL/","/KM/","/KP/","/DN/","/LN/","/RT/","/TU/","/KU/","/KR/","/MI/","/MK/","/OT/","/LP/","/DL/","/LT/","/PM/","/PW/","/PG/","/PP/","/MU/","/IL/","/PR/","/PI/","/PL/","/PK/","/PB/","/SP/","/SE/","/TI/","/LL/","/DT/","/LK/","/WS/","/TP/","/KS/","/SR/","/SK/","PJ"},0)   ),   ISNUMBER(SEARCH("40",D19)   )  ),LEFT(RIGHT(D19,7),2),  "-" )</f>
        <v>-</v>
      </c>
      <c r="F19" s="66" t="s">
        <v>2097</v>
      </c>
      <c r="G19" s="76" t="s">
        <v>2341</v>
      </c>
      <c r="H19" s="76" t="s">
        <v>96</v>
      </c>
      <c r="I19" s="66" t="s">
        <v>2294</v>
      </c>
      <c r="J19" s="82" t="s">
        <v>2318</v>
      </c>
      <c r="K19" s="76"/>
      <c r="L19" s="76" t="s">
        <v>2343</v>
      </c>
      <c r="M19" s="66" t="s">
        <v>1973</v>
      </c>
      <c r="N19" s="66" t="s">
        <v>2085</v>
      </c>
      <c r="O19" s="35"/>
      <c r="P19" s="32" t="str">
        <f t="shared" si="0"/>
        <v>0015/UN40.SU.   /2025</v>
      </c>
      <c r="Q19" s="30"/>
      <c r="R19" s="30"/>
      <c r="S19" s="30"/>
      <c r="T19" s="30"/>
      <c r="U19" s="30"/>
      <c r="W19" s="45"/>
    </row>
    <row r="20" spans="1:23" ht="66" hidden="1" x14ac:dyDescent="0.25">
      <c r="A20" s="75" t="s">
        <v>14</v>
      </c>
      <c r="B20" s="66" t="s">
        <v>2284</v>
      </c>
      <c r="C20" s="76" t="s">
        <v>2344</v>
      </c>
      <c r="D20" s="76" t="s">
        <v>2345</v>
      </c>
      <c r="E20" s="76" t="str">
        <f>IF( AND(   ISNUMBER(    MATCH(LEFT(RIGHT(D20,8),4),{"/AK/","/BW/","/DO/","/DK/","/EP/","/HM/","/HK/","/IN/","/KI/","/AR/","/KL/","/KM/","/KP/","/DN/","/LN/","/RT/","/TU/","/KU/","/KR/","/MI/","/MK/","/OT/","/LP/","/DL/","/LT/","/PM/","/PW/","/PG/","/PP/","/MU/","/IL/","/PR/","/PI/","/PL/","/PK/","/PB/","/SP/","/SE/","/TI/","/LL/","/DT/","/LK/","/WS/","/TP/","/KS/","/SR/","/SK/","PJ"},0)   ),   ISNUMBER(SEARCH("40",D20)   )  ),LEFT(RIGHT(D20,7),2),  "-" )</f>
        <v>-</v>
      </c>
      <c r="F20" s="66" t="s">
        <v>2097</v>
      </c>
      <c r="G20" s="76" t="s">
        <v>2346</v>
      </c>
      <c r="H20" s="76" t="s">
        <v>96</v>
      </c>
      <c r="I20" s="66" t="s">
        <v>2294</v>
      </c>
      <c r="J20" s="82" t="s">
        <v>2318</v>
      </c>
      <c r="K20" s="76"/>
      <c r="L20" s="76"/>
      <c r="M20" s="66" t="s">
        <v>1973</v>
      </c>
      <c r="N20" s="66" t="s">
        <v>2085</v>
      </c>
      <c r="O20" s="35"/>
      <c r="P20" s="32" t="str">
        <f t="shared" si="0"/>
        <v>0016/UN40.SU.   /2025</v>
      </c>
      <c r="Q20" s="30"/>
      <c r="R20" s="30"/>
      <c r="S20" s="30"/>
      <c r="T20" s="30"/>
      <c r="U20" s="30"/>
      <c r="W20" s="45"/>
    </row>
    <row r="21" spans="1:23" ht="49.5" hidden="1" x14ac:dyDescent="0.25">
      <c r="A21" s="75" t="s">
        <v>15</v>
      </c>
      <c r="B21" s="82" t="s">
        <v>2285</v>
      </c>
      <c r="C21" s="76" t="s">
        <v>2352</v>
      </c>
      <c r="D21" s="76" t="s">
        <v>2351</v>
      </c>
      <c r="E21" s="76" t="str">
        <f>IF( AND(   ISNUMBER(    MATCH(LEFT(RIGHT(D21,8),4),{"/AK/","/BW/","/DO/","/DK/","/EP/","/HM/","/HK/","/IN/","/KI/","/AR/","/KL/","/KM/","/KP/","/DN/","/LN/","/RT/","/TU/","/KU/","/KR/","/MI/","/MK/","/OT/","/LP/","/DL/","/LT/","/PM/","/PW/","/PG/","/PP/","/MU/","/IL/","/PR/","/PI/","/PL/","/PK/","/PB/","/SP/","/SE/","/TI/","/LL/","/DT/","/LK/","/WS/","/TP/","/KS/","/SR/","/SK/","PJ"},0)   ),   ISNUMBER(SEARCH("40",D21)   )  ),LEFT(RIGHT(D21,7),2),  "-" )</f>
        <v>-</v>
      </c>
      <c r="F21" s="66" t="s">
        <v>2354</v>
      </c>
      <c r="G21" s="76" t="s">
        <v>2353</v>
      </c>
      <c r="H21" s="76" t="s">
        <v>96</v>
      </c>
      <c r="I21" s="66" t="s">
        <v>2294</v>
      </c>
      <c r="J21" s="82" t="s">
        <v>2363</v>
      </c>
      <c r="K21" s="76"/>
      <c r="L21" s="76"/>
      <c r="M21" s="66" t="s">
        <v>1973</v>
      </c>
      <c r="N21" s="66" t="s">
        <v>2086</v>
      </c>
      <c r="O21" s="35" t="s">
        <v>4355</v>
      </c>
      <c r="P21" s="32" t="str">
        <f t="shared" si="0"/>
        <v>0017/UN40.SU.   /2025</v>
      </c>
      <c r="Q21" s="30"/>
      <c r="R21" s="30"/>
      <c r="S21" s="30"/>
      <c r="T21" s="30"/>
      <c r="U21" s="30"/>
      <c r="W21" s="45"/>
    </row>
    <row r="22" spans="1:23" ht="49.5" x14ac:dyDescent="0.25">
      <c r="A22" s="75" t="s">
        <v>16</v>
      </c>
      <c r="B22" s="82" t="s">
        <v>2285</v>
      </c>
      <c r="C22" s="76" t="s">
        <v>2361</v>
      </c>
      <c r="D22" s="76" t="s">
        <v>2359</v>
      </c>
      <c r="E22" s="76" t="str">
        <f>IF( AND(   ISNUMBER(    MATCH(LEFT(RIGHT(D22,8),4),{"/AK/","/BW/","/DO/","/DK/","/EP/","/HM/","/HK/","/IN/","/KI/","/AR/","/KL/","/KM/","/KP/","/DN/","/LN/","/RT/","/TU/","/KU/","/KR/","/MI/","/MK/","/OT/","/LP/","/DL/","/LT/","/PM/","/PW/","/PG/","/PP/","/MU/","/IL/","/PR/","/PI/","/PL/","/PK/","/PB/","/SP/","/SE/","/TI/","/LL/","/DT/","/LK/","/WS/","/TP/","/KS/","/SR/","/SK/","PJ"},0)   ),   ISNUMBER(SEARCH("40",D22)   )  ),LEFT(RIGHT(D22,7),2),  "-" )</f>
        <v>-</v>
      </c>
      <c r="F22" s="66" t="s">
        <v>2284</v>
      </c>
      <c r="G22" s="76" t="s">
        <v>2360</v>
      </c>
      <c r="H22" s="76" t="s">
        <v>96</v>
      </c>
      <c r="I22" s="66" t="s">
        <v>2294</v>
      </c>
      <c r="J22" s="82" t="s">
        <v>2362</v>
      </c>
      <c r="K22" s="76"/>
      <c r="L22" s="76"/>
      <c r="M22" s="66" t="s">
        <v>1973</v>
      </c>
      <c r="N22" s="66" t="s">
        <v>2084</v>
      </c>
      <c r="O22" s="35"/>
      <c r="P22" s="32" t="str">
        <f t="shared" si="0"/>
        <v>0018/UN40.SU.   /2025</v>
      </c>
      <c r="Q22" s="30"/>
      <c r="R22" s="30"/>
      <c r="S22" s="30"/>
      <c r="T22" s="30"/>
      <c r="U22" s="30"/>
      <c r="W22" s="45"/>
    </row>
    <row r="23" spans="1:23" ht="49.5" x14ac:dyDescent="0.25">
      <c r="A23" s="75" t="s">
        <v>17</v>
      </c>
      <c r="B23" s="82" t="s">
        <v>2285</v>
      </c>
      <c r="C23" s="76" t="s">
        <v>2365</v>
      </c>
      <c r="D23" s="76" t="s">
        <v>2364</v>
      </c>
      <c r="E23" s="76" t="str">
        <f>IF( AND(   ISNUMBER(    MATCH(LEFT(RIGHT(D23,8),4),{"/AK/","/BW/","/DO/","/DK/","/EP/","/HM/","/HK/","/IN/","/KI/","/AR/","/KL/","/KM/","/KP/","/DN/","/LN/","/RT/","/TU/","/KU/","/KR/","/MI/","/MK/","/OT/","/LP/","/DL/","/LT/","/PM/","/PW/","/PG/","/PP/","/MU/","/IL/","/PR/","/PI/","/PL/","/PK/","/PB/","/SP/","/SE/","/TI/","/LL/","/DT/","/LK/","/WS/","/TP/","/KS/","/SR/","/SK/","PJ"},0)   ),   ISNUMBER(SEARCH("40",D23)   )  ),LEFT(RIGHT(D23,7),2),  "-" )</f>
        <v>-</v>
      </c>
      <c r="F23" s="66" t="s">
        <v>2285</v>
      </c>
      <c r="G23" s="76" t="s">
        <v>2366</v>
      </c>
      <c r="H23" s="76" t="s">
        <v>96</v>
      </c>
      <c r="I23" s="66" t="s">
        <v>2294</v>
      </c>
      <c r="J23" s="82" t="s">
        <v>2362</v>
      </c>
      <c r="K23" s="76"/>
      <c r="L23" s="76"/>
      <c r="M23" s="66" t="s">
        <v>1973</v>
      </c>
      <c r="N23" s="66" t="s">
        <v>2084</v>
      </c>
      <c r="O23" s="35"/>
      <c r="P23" s="32" t="str">
        <f t="shared" si="0"/>
        <v>0019/UN40.SU.   /2025</v>
      </c>
      <c r="Q23" s="30"/>
      <c r="R23" s="30"/>
      <c r="S23" s="30"/>
      <c r="T23" s="30"/>
      <c r="U23" s="30"/>
      <c r="W23" s="45"/>
    </row>
    <row r="24" spans="1:23" ht="66" hidden="1" x14ac:dyDescent="0.25">
      <c r="A24" s="75" t="s">
        <v>18</v>
      </c>
      <c r="B24" s="82" t="s">
        <v>2285</v>
      </c>
      <c r="C24" s="76" t="s">
        <v>2347</v>
      </c>
      <c r="D24" s="76" t="s">
        <v>2348</v>
      </c>
      <c r="E24" s="76" t="str">
        <f>IF( AND(   ISNUMBER(    MATCH(LEFT(RIGHT(D24,8),4),{"/AK/","/BW/","/DO/","/DK/","/EP/","/HM/","/HK/","/IN/","/KI/","/AR/","/KL/","/KM/","/KP/","/DN/","/LN/","/RT/","/TU/","/KU/","/KR/","/MI/","/MK/","/OT/","/LP/","/DL/","/LT/","/PM/","/PW/","/PG/","/PP/","/MU/","/IL/","/PR/","/PI/","/PL/","/PK/","/PB/","/SP/","/SE/","/TI/","/LL/","/DT/","/LK/","/WS/","/TP/","/KS/","/SR/","/SK/","PJ"},0)   ),   ISNUMBER(SEARCH("40",D24)   )  ),LEFT(RIGHT(D24,7),2),  "-" )</f>
        <v>-</v>
      </c>
      <c r="F24" s="66" t="s">
        <v>2350</v>
      </c>
      <c r="G24" s="76" t="s">
        <v>2349</v>
      </c>
      <c r="H24" s="76" t="s">
        <v>96</v>
      </c>
      <c r="I24" s="66" t="s">
        <v>2704</v>
      </c>
      <c r="J24" s="82" t="s">
        <v>2714</v>
      </c>
      <c r="K24" s="76"/>
      <c r="L24" s="76"/>
      <c r="M24" s="66" t="s">
        <v>1973</v>
      </c>
      <c r="N24" s="76"/>
      <c r="O24" s="35"/>
      <c r="P24" s="32" t="str">
        <f t="shared" si="0"/>
        <v>0020/UN40.SU.   /2025</v>
      </c>
      <c r="Q24" s="30"/>
      <c r="R24" s="30"/>
      <c r="S24" s="30"/>
      <c r="T24" s="30"/>
      <c r="U24" s="30"/>
      <c r="W24" s="45"/>
    </row>
    <row r="25" spans="1:23" ht="49.5" hidden="1" x14ac:dyDescent="0.25">
      <c r="A25" s="75" t="s">
        <v>19</v>
      </c>
      <c r="B25" s="82" t="s">
        <v>2285</v>
      </c>
      <c r="C25" s="76" t="s">
        <v>2357</v>
      </c>
      <c r="D25" s="82" t="s">
        <v>2356</v>
      </c>
      <c r="E25" s="76" t="str">
        <f>IF( AND(   ISNUMBER(    MATCH(LEFT(RIGHT(D25,8),4),{"/AK/","/BW/","/DO/","/DK/","/EP/","/HM/","/HK/","/IN/","/KI/","/AR/","/KL/","/KM/","/KP/","/DN/","/LN/","/RT/","/TU/","/KU/","/KR/","/MI/","/MK/","/OT/","/LP/","/DL/","/LT/","/PM/","/PW/","/PG/","/PP/","/MU/","/IL/","/PR/","/PI/","/PL/","/PK/","/PB/","/SP/","/SE/","/TI/","/LL/","/DT/","/LK/","/WS/","/TP/","/KS/","/SR/","/SK/","PJ"},0)   ),   ISNUMBER(SEARCH("40",D25)   )  ),LEFT(RIGHT(D25,7),2),  "-" )</f>
        <v>-</v>
      </c>
      <c r="F25" s="66" t="s">
        <v>2355</v>
      </c>
      <c r="G25" s="76" t="s">
        <v>2358</v>
      </c>
      <c r="H25" s="76" t="s">
        <v>96</v>
      </c>
      <c r="I25" s="66" t="s">
        <v>2704</v>
      </c>
      <c r="J25" s="82" t="s">
        <v>2714</v>
      </c>
      <c r="K25" s="76"/>
      <c r="L25" s="76"/>
      <c r="M25" s="66" t="s">
        <v>1973</v>
      </c>
      <c r="N25" s="76"/>
      <c r="O25" s="35"/>
      <c r="P25" s="32" t="str">
        <f t="shared" si="0"/>
        <v>0021/UN40.SU.   /2025</v>
      </c>
      <c r="Q25" s="30"/>
      <c r="R25" s="30"/>
      <c r="S25" s="30"/>
      <c r="T25" s="30"/>
      <c r="U25" s="30"/>
      <c r="W25" s="45"/>
    </row>
    <row r="26" spans="1:23" ht="66" hidden="1" x14ac:dyDescent="0.25">
      <c r="A26" s="75" t="s">
        <v>20</v>
      </c>
      <c r="B26" s="82" t="s">
        <v>2285</v>
      </c>
      <c r="C26" s="76" t="s">
        <v>2367</v>
      </c>
      <c r="D26" s="76" t="s">
        <v>2368</v>
      </c>
      <c r="E26" s="76" t="str">
        <f>IF( AND(   ISNUMBER(    MATCH(LEFT(RIGHT(D26,8),4),{"/AK/","/BW/","/DO/","/DK/","/EP/","/HM/","/HK/","/IN/","/KI/","/AR/","/KL/","/KM/","/KP/","/DN/","/LN/","/RT/","/TU/","/KU/","/KR/","/MI/","/MK/","/OT/","/LP/","/DL/","/LT/","/PM/","/PW/","/PG/","/PP/","/MU/","/IL/","/PR/","/PI/","/PL/","/PK/","/PB/","/SP/","/SE/","/TI/","/LL/","/DT/","/LK/","/WS/","/TP/","/KS/","/SR/","/SK/","PJ"},0)   ),   ISNUMBER(SEARCH("40",D26)   )  ),LEFT(RIGHT(D26,7),2),  "-" )</f>
        <v>-</v>
      </c>
      <c r="F26" s="83" t="s">
        <v>2372</v>
      </c>
      <c r="G26" s="66" t="s">
        <v>2369</v>
      </c>
      <c r="H26" s="76" t="s">
        <v>2305</v>
      </c>
      <c r="I26" s="66" t="s">
        <v>2701</v>
      </c>
      <c r="J26" s="82" t="s">
        <v>2714</v>
      </c>
      <c r="K26" s="76"/>
      <c r="L26" s="76"/>
      <c r="M26" s="66" t="s">
        <v>1973</v>
      </c>
      <c r="N26" s="76"/>
      <c r="O26" s="35"/>
      <c r="P26" s="32" t="str">
        <f t="shared" si="0"/>
        <v>0022/UN40.SU.   /2025</v>
      </c>
      <c r="Q26" s="30"/>
      <c r="R26" s="30"/>
      <c r="S26" s="30"/>
      <c r="T26" s="30"/>
      <c r="U26" s="30"/>
      <c r="W26" s="45"/>
    </row>
    <row r="27" spans="1:23" ht="66" hidden="1" x14ac:dyDescent="0.25">
      <c r="A27" s="75" t="s">
        <v>21</v>
      </c>
      <c r="B27" s="82" t="s">
        <v>2101</v>
      </c>
      <c r="C27" s="76" t="s">
        <v>2370</v>
      </c>
      <c r="D27" s="76" t="s">
        <v>1974</v>
      </c>
      <c r="E27" s="76" t="str">
        <f>IF( AND(   ISNUMBER(    MATCH(LEFT(RIGHT(D27,8),4),{"/AK/","/BW/","/DO/","/DK/","/EP/","/HM/","/HK/","/IN/","/KI/","/AR/","/KL/","/KM/","/KP/","/DN/","/LN/","/RT/","/TU/","/KU/","/KR/","/MI/","/MK/","/OT/","/LP/","/DL/","/LT/","/PM/","/PW/","/PG/","/PP/","/MU/","/IL/","/PR/","/PI/","/PL/","/PK/","/PB/","/SP/","/SE/","/TI/","/LL/","/DT/","/LK/","/WS/","/TP/","/KS/","/SR/","/SK/","PJ"},0)   ),   ISNUMBER(SEARCH("40",D27)   )  ),LEFT(RIGHT(D27,7),2),  "-" )</f>
        <v>-</v>
      </c>
      <c r="F27" s="76" t="s">
        <v>2101</v>
      </c>
      <c r="G27" s="66" t="s">
        <v>2371</v>
      </c>
      <c r="H27" s="76" t="s">
        <v>2305</v>
      </c>
      <c r="I27" s="66" t="s">
        <v>2701</v>
      </c>
      <c r="J27" s="82" t="s">
        <v>2714</v>
      </c>
      <c r="K27" s="76"/>
      <c r="L27" s="76"/>
      <c r="M27" s="66" t="s">
        <v>1973</v>
      </c>
      <c r="N27" s="76"/>
      <c r="O27" s="35"/>
      <c r="P27" s="32" t="str">
        <f t="shared" si="0"/>
        <v>0023/UN40.SU.   /2025</v>
      </c>
      <c r="Q27" s="30"/>
      <c r="R27" s="30"/>
      <c r="S27" s="30"/>
      <c r="T27" s="30"/>
      <c r="U27" s="30"/>
      <c r="W27" s="45"/>
    </row>
    <row r="28" spans="1:23" ht="66" hidden="1" x14ac:dyDescent="0.25">
      <c r="A28" s="75" t="s">
        <v>22</v>
      </c>
      <c r="B28" s="82" t="s">
        <v>2101</v>
      </c>
      <c r="C28" s="76" t="s">
        <v>2373</v>
      </c>
      <c r="D28" s="76" t="s">
        <v>2374</v>
      </c>
      <c r="E28" s="76" t="str">
        <f>IF( AND(   ISNUMBER(    MATCH(LEFT(RIGHT(D28,8),4),{"/AK/","/BW/","/DO/","/DK/","/EP/","/HM/","/HK/","/IN/","/KI/","/AR/","/KL/","/KM/","/KP/","/DN/","/LN/","/RT/","/TU/","/KU/","/KR/","/MI/","/MK/","/OT/","/LP/","/DL/","/LT/","/PM/","/PW/","/PG/","/PP/","/MU/","/IL/","/PR/","/PI/","/PL/","/PK/","/PB/","/SP/","/SE/","/TI/","/LL/","/DT/","/LK/","/WS/","/TP/","/KS/","/SR/","/SK/","PJ"},0)   ),   ISNUMBER(SEARCH("40",D28)   )  ),LEFT(RIGHT(D28,7),2),  "-" )</f>
        <v>-</v>
      </c>
      <c r="F28" s="76" t="s">
        <v>2285</v>
      </c>
      <c r="G28" s="66" t="s">
        <v>2375</v>
      </c>
      <c r="H28" s="76" t="s">
        <v>2333</v>
      </c>
      <c r="I28" s="66" t="s">
        <v>2702</v>
      </c>
      <c r="J28" s="82" t="s">
        <v>2714</v>
      </c>
      <c r="K28" s="76"/>
      <c r="L28" s="76"/>
      <c r="M28" s="66" t="s">
        <v>1973</v>
      </c>
      <c r="N28" s="76"/>
      <c r="O28" s="35"/>
      <c r="P28" s="32" t="str">
        <f t="shared" si="0"/>
        <v>0024/UN40.SU.   /2025</v>
      </c>
      <c r="Q28" s="30"/>
      <c r="R28" s="30"/>
      <c r="S28" s="30"/>
      <c r="T28" s="30"/>
      <c r="U28" s="30"/>
      <c r="W28" s="45"/>
    </row>
    <row r="29" spans="1:23" ht="82.5" hidden="1" x14ac:dyDescent="0.25">
      <c r="A29" s="75" t="s">
        <v>23</v>
      </c>
      <c r="B29" s="82" t="s">
        <v>2101</v>
      </c>
      <c r="C29" s="76" t="s">
        <v>2385</v>
      </c>
      <c r="D29" s="76" t="s">
        <v>2383</v>
      </c>
      <c r="E29" s="76" t="str">
        <f>IF( AND(   ISNUMBER(    MATCH(LEFT(RIGHT(D29,8),4),{"/AK/","/BW/","/DO/","/DK/","/EP/","/HM/","/HK/","/IN/","/KI/","/AR/","/KL/","/KM/","/KP/","/DN/","/LN/","/RT/","/TU/","/KU/","/KR/","/MI/","/MK/","/OT/","/LP/","/DL/","/LT/","/PM/","/PW/","/PG/","/PP/","/MU/","/IL/","/PR/","/PI/","/PL/","/PK/","/PB/","/SP/","/SE/","/TI/","/LL/","/DT/","/LK/","/WS/","/TP/","/KS/","/SR/","/SK/","PJ"},0)   ),   ISNUMBER(SEARCH("40",D29)   )  ),LEFT(RIGHT(D29,7),2),  "-" )</f>
        <v>-</v>
      </c>
      <c r="F29" s="76" t="s">
        <v>2285</v>
      </c>
      <c r="G29" s="66" t="s">
        <v>2384</v>
      </c>
      <c r="H29" s="76" t="s">
        <v>2333</v>
      </c>
      <c r="I29" s="66" t="s">
        <v>2702</v>
      </c>
      <c r="J29" s="82" t="s">
        <v>2714</v>
      </c>
      <c r="K29" s="76"/>
      <c r="L29" s="76"/>
      <c r="M29" s="66" t="s">
        <v>1973</v>
      </c>
      <c r="N29" s="76"/>
      <c r="O29" s="35"/>
      <c r="P29" s="32" t="str">
        <f t="shared" si="0"/>
        <v>0025/UN40.SU.   /2025</v>
      </c>
      <c r="Q29" s="30"/>
      <c r="R29" s="30"/>
      <c r="S29" s="30"/>
      <c r="T29" s="30"/>
      <c r="U29" s="30"/>
      <c r="W29" s="45"/>
    </row>
    <row r="30" spans="1:23" ht="66" hidden="1" x14ac:dyDescent="0.25">
      <c r="A30" s="75" t="s">
        <v>24</v>
      </c>
      <c r="B30" s="82" t="s">
        <v>2101</v>
      </c>
      <c r="C30" s="76" t="s">
        <v>2377</v>
      </c>
      <c r="D30" s="76" t="s">
        <v>2376</v>
      </c>
      <c r="E30" s="76" t="str">
        <f>IF( AND(   ISNUMBER(    MATCH(LEFT(RIGHT(D30,8),4),{"/AK/","/BW/","/DO/","/DK/","/EP/","/HM/","/HK/","/IN/","/KI/","/AR/","/KL/","/KM/","/KP/","/DN/","/LN/","/RT/","/TU/","/KU/","/KR/","/MI/","/MK/","/OT/","/LP/","/DL/","/LT/","/PM/","/PW/","/PG/","/PP/","/MU/","/IL/","/PR/","/PI/","/PL/","/PK/","/PB/","/SP/","/SE/","/TI/","/LL/","/DT/","/LK/","/WS/","/TP/","/KS/","/SR/","/SK/","PJ"},0)   ),   ISNUMBER(SEARCH("40",D30)   )  ),LEFT(RIGHT(D30,7),2),  "-" )</f>
        <v>-</v>
      </c>
      <c r="F30" s="66" t="s">
        <v>2284</v>
      </c>
      <c r="G30" s="76" t="s">
        <v>2378</v>
      </c>
      <c r="H30" s="76" t="s">
        <v>96</v>
      </c>
      <c r="I30" s="66" t="s">
        <v>2294</v>
      </c>
      <c r="J30" s="76" t="s">
        <v>2379</v>
      </c>
      <c r="K30" s="76"/>
      <c r="L30" s="76"/>
      <c r="M30" s="66" t="s">
        <v>1973</v>
      </c>
      <c r="N30" s="66" t="s">
        <v>2085</v>
      </c>
      <c r="O30" s="35"/>
      <c r="P30" s="32" t="str">
        <f t="shared" si="0"/>
        <v>0026/UN40.SU.   /2025</v>
      </c>
      <c r="Q30" s="30"/>
      <c r="R30" s="30"/>
      <c r="S30" s="30"/>
      <c r="T30" s="30"/>
      <c r="U30" s="30"/>
      <c r="W30" s="45"/>
    </row>
    <row r="31" spans="1:23" ht="49.5" hidden="1" x14ac:dyDescent="0.25">
      <c r="A31" s="75" t="s">
        <v>25</v>
      </c>
      <c r="B31" s="82" t="s">
        <v>2101</v>
      </c>
      <c r="C31" s="76" t="s">
        <v>2381</v>
      </c>
      <c r="D31" s="76" t="s">
        <v>2380</v>
      </c>
      <c r="E31" s="76" t="str">
        <f>IF( AND(   ISNUMBER(    MATCH(LEFT(RIGHT(D31,8),4),{"/AK/","/BW/","/DO/","/DK/","/EP/","/HM/","/HK/","/IN/","/KI/","/AR/","/KL/","/KM/","/KP/","/DN/","/LN/","/RT/","/TU/","/KU/","/KR/","/MI/","/MK/","/OT/","/LP/","/DL/","/LT/","/PM/","/PW/","/PG/","/PP/","/MU/","/IL/","/PR/","/PI/","/PL/","/PK/","/PB/","/SP/","/SE/","/TI/","/LL/","/DT/","/LK/","/WS/","/TP/","/KS/","/SR/","/SK/","PJ"},0)   ),   ISNUMBER(SEARCH("40",D31)   )  ),LEFT(RIGHT(D31,7),2),  "-" )</f>
        <v>-</v>
      </c>
      <c r="F31" s="76" t="s">
        <v>2285</v>
      </c>
      <c r="G31" s="76" t="s">
        <v>2382</v>
      </c>
      <c r="H31" s="76" t="s">
        <v>96</v>
      </c>
      <c r="I31" s="66" t="s">
        <v>2294</v>
      </c>
      <c r="J31" s="76" t="s">
        <v>2379</v>
      </c>
      <c r="K31" s="76"/>
      <c r="L31" s="76"/>
      <c r="M31" s="66" t="s">
        <v>1973</v>
      </c>
      <c r="N31" s="66" t="s">
        <v>2085</v>
      </c>
      <c r="O31" s="35"/>
      <c r="P31" s="32" t="str">
        <f t="shared" si="0"/>
        <v>0027/UN40.SU.   /2025</v>
      </c>
      <c r="Q31" s="30"/>
      <c r="R31" s="30"/>
      <c r="S31" s="30"/>
      <c r="T31" s="30"/>
      <c r="U31" s="30"/>
      <c r="W31" s="45"/>
    </row>
    <row r="32" spans="1:23" ht="66" hidden="1" x14ac:dyDescent="0.25">
      <c r="A32" s="75" t="s">
        <v>26</v>
      </c>
      <c r="B32" s="82" t="s">
        <v>2101</v>
      </c>
      <c r="C32" s="76" t="s">
        <v>2387</v>
      </c>
      <c r="D32" s="76" t="s">
        <v>2388</v>
      </c>
      <c r="E32" s="76" t="str">
        <f>IF( AND(   ISNUMBER(    MATCH(LEFT(RIGHT(D32,8),4),{"/AK/","/BW/","/DO/","/DK/","/EP/","/HM/","/HK/","/IN/","/KI/","/AR/","/KL/","/KM/","/KP/","/DN/","/LN/","/RT/","/TU/","/KU/","/KR/","/MI/","/MK/","/OT/","/LP/","/DL/","/LT/","/PM/","/PW/","/PG/","/PP/","/MU/","/IL/","/PR/","/PI/","/PL/","/PK/","/PB/","/SP/","/SE/","/TI/","/LL/","/DT/","/LK/","/WS/","/TP/","/KS/","/SR/","/SK/","PJ"},0)   ),   ISNUMBER(SEARCH("40",D32)   )  ),LEFT(RIGHT(D32,7),2),  "-" )</f>
        <v>-</v>
      </c>
      <c r="F32" s="66" t="s">
        <v>2389</v>
      </c>
      <c r="G32" s="76" t="s">
        <v>2386</v>
      </c>
      <c r="H32" s="76" t="s">
        <v>96</v>
      </c>
      <c r="I32" s="66" t="s">
        <v>2294</v>
      </c>
      <c r="J32" s="76" t="s">
        <v>2379</v>
      </c>
      <c r="K32" s="76"/>
      <c r="L32" s="76"/>
      <c r="M32" s="66" t="s">
        <v>1973</v>
      </c>
      <c r="N32" s="66" t="s">
        <v>2085</v>
      </c>
      <c r="O32" s="35"/>
      <c r="P32" s="32" t="str">
        <f t="shared" si="0"/>
        <v>0028/UN40.SU.   /2025</v>
      </c>
      <c r="Q32" s="30"/>
      <c r="R32" s="30"/>
      <c r="S32" s="30"/>
      <c r="T32" s="30"/>
      <c r="U32" s="30"/>
      <c r="W32" s="45"/>
    </row>
    <row r="33" spans="1:23" ht="49.5" hidden="1" x14ac:dyDescent="0.25">
      <c r="A33" s="75" t="s">
        <v>27</v>
      </c>
      <c r="B33" s="82" t="s">
        <v>2103</v>
      </c>
      <c r="C33" s="76" t="s">
        <v>2390</v>
      </c>
      <c r="D33" s="76" t="s">
        <v>1974</v>
      </c>
      <c r="E33" s="76" t="str">
        <f>IF( AND(   ISNUMBER(    MATCH(LEFT(RIGHT(D33,8),4),{"/AK/","/BW/","/DO/","/DK/","/EP/","/HM/","/HK/","/IN/","/KI/","/AR/","/KL/","/KM/","/KP/","/DN/","/LN/","/RT/","/TU/","/KU/","/KR/","/MI/","/MK/","/OT/","/LP/","/DL/","/LT/","/PM/","/PW/","/PG/","/PP/","/MU/","/IL/","/PR/","/PI/","/PL/","/PK/","/PB/","/SP/","/SE/","/TI/","/LL/","/DT/","/LK/","/WS/","/TP/","/KS/","/SR/","/SK/","PJ"},0)   ),   ISNUMBER(SEARCH("40",D33)   )  ),LEFT(RIGHT(D33,7),2),  "-" )</f>
        <v>-</v>
      </c>
      <c r="F33" s="76" t="s">
        <v>2103</v>
      </c>
      <c r="G33" s="84" t="s">
        <v>2391</v>
      </c>
      <c r="H33" s="76" t="s">
        <v>2333</v>
      </c>
      <c r="I33" s="66" t="s">
        <v>2702</v>
      </c>
      <c r="J33" s="76" t="s">
        <v>2713</v>
      </c>
      <c r="K33" s="76"/>
      <c r="L33" s="76"/>
      <c r="M33" s="66" t="s">
        <v>1973</v>
      </c>
      <c r="N33" s="76"/>
      <c r="O33" s="35"/>
      <c r="P33" s="32" t="str">
        <f t="shared" si="0"/>
        <v>0029/UN40.SU.   /2025</v>
      </c>
      <c r="Q33" s="30"/>
      <c r="R33" s="30"/>
      <c r="S33" s="30"/>
      <c r="T33" s="30"/>
      <c r="U33" s="30"/>
      <c r="W33" s="45"/>
    </row>
    <row r="34" spans="1:23" ht="66" hidden="1" x14ac:dyDescent="0.25">
      <c r="A34" s="75" t="s">
        <v>28</v>
      </c>
      <c r="B34" s="82" t="s">
        <v>2103</v>
      </c>
      <c r="C34" s="76" t="s">
        <v>2396</v>
      </c>
      <c r="D34" s="76" t="s">
        <v>2395</v>
      </c>
      <c r="E34" s="76" t="str">
        <f>IF( AND(   ISNUMBER(    MATCH(LEFT(RIGHT(D34,8),4),{"/AK/","/BW/","/DO/","/DK/","/EP/","/HM/","/HK/","/IN/","/KI/","/AR/","/KL/","/KM/","/KP/","/DN/","/LN/","/RT/","/TU/","/KU/","/KR/","/MI/","/MK/","/OT/","/LP/","/DL/","/LT/","/PM/","/PW/","/PG/","/PP/","/MU/","/IL/","/PR/","/PI/","/PL/","/PK/","/PB/","/SP/","/SE/","/TI/","/LL/","/DT/","/LK/","/WS/","/TP/","/KS/","/SR/","/SK/","PJ"},0)   ),   ISNUMBER(SEARCH("40",D34)   )  ),LEFT(RIGHT(D34,7),2),  "-" )</f>
        <v>-</v>
      </c>
      <c r="F34" s="66" t="s">
        <v>2285</v>
      </c>
      <c r="G34" s="76" t="s">
        <v>2397</v>
      </c>
      <c r="H34" s="76" t="s">
        <v>96</v>
      </c>
      <c r="I34" s="66" t="s">
        <v>2704</v>
      </c>
      <c r="J34" s="76" t="s">
        <v>2713</v>
      </c>
      <c r="K34" s="76"/>
      <c r="L34" s="76"/>
      <c r="M34" s="66" t="s">
        <v>1973</v>
      </c>
      <c r="N34" s="76"/>
      <c r="O34" s="35"/>
      <c r="P34" s="32" t="str">
        <f t="shared" si="0"/>
        <v>0030/UN40.SU.   /2025</v>
      </c>
      <c r="Q34" s="30"/>
      <c r="R34" s="30"/>
      <c r="S34" s="30"/>
      <c r="T34" s="30"/>
      <c r="U34" s="30"/>
      <c r="W34" s="45"/>
    </row>
    <row r="35" spans="1:23" ht="49.5" hidden="1" x14ac:dyDescent="0.25">
      <c r="A35" s="75" t="s">
        <v>29</v>
      </c>
      <c r="B35" s="82" t="s">
        <v>2103</v>
      </c>
      <c r="C35" s="76" t="s">
        <v>2392</v>
      </c>
      <c r="D35" s="76" t="s">
        <v>2393</v>
      </c>
      <c r="E35" s="76" t="str">
        <f>IF( AND(   ISNUMBER(    MATCH(LEFT(RIGHT(D35,8),4),{"/AK/","/BW/","/DO/","/DK/","/EP/","/HM/","/HK/","/IN/","/KI/","/AR/","/KL/","/KM/","/KP/","/DN/","/LN/","/RT/","/TU/","/KU/","/KR/","/MI/","/MK/","/OT/","/LP/","/DL/","/LT/","/PM/","/PW/","/PG/","/PP/","/MU/","/IL/","/PR/","/PI/","/PL/","/PK/","/PB/","/SP/","/SE/","/TI/","/LL/","/DT/","/LK/","/WS/","/TP/","/KS/","/SR/","/SK/","PJ"},0)   ),   ISNUMBER(SEARCH("40",D35)   )  ),LEFT(RIGHT(D35,7),2),  "-" )</f>
        <v>-</v>
      </c>
      <c r="F35" s="76" t="s">
        <v>2394</v>
      </c>
      <c r="G35" s="84" t="s">
        <v>2398</v>
      </c>
      <c r="H35" s="76" t="s">
        <v>96</v>
      </c>
      <c r="I35" s="66" t="s">
        <v>2704</v>
      </c>
      <c r="J35" s="76" t="s">
        <v>2713</v>
      </c>
      <c r="K35" s="76"/>
      <c r="L35" s="76"/>
      <c r="M35" s="66" t="s">
        <v>1973</v>
      </c>
      <c r="N35" s="76"/>
      <c r="O35" s="35"/>
      <c r="P35" s="32" t="str">
        <f t="shared" si="0"/>
        <v>0031/UN40.SU.   /2025</v>
      </c>
      <c r="Q35" s="30"/>
      <c r="R35" s="30"/>
      <c r="S35" s="30"/>
      <c r="T35" s="30"/>
      <c r="U35" s="30"/>
      <c r="W35" s="45"/>
    </row>
    <row r="36" spans="1:23" ht="115.5" hidden="1" x14ac:dyDescent="0.25">
      <c r="A36" s="75" t="s">
        <v>30</v>
      </c>
      <c r="B36" s="82" t="s">
        <v>2103</v>
      </c>
      <c r="C36" s="76" t="s">
        <v>2400</v>
      </c>
      <c r="D36" s="76" t="s">
        <v>2399</v>
      </c>
      <c r="E36" s="76" t="str">
        <f>IF( AND(   ISNUMBER(    MATCH(LEFT(RIGHT(D36,8),4),{"/AK/","/BW/","/DO/","/DK/","/EP/","/HM/","/HK/","/IN/","/KI/","/AR/","/KL/","/KM/","/KP/","/DN/","/LN/","/RT/","/TU/","/KU/","/KR/","/MI/","/MK/","/OT/","/LP/","/DL/","/LT/","/PM/","/PW/","/PG/","/PP/","/MU/","/IL/","/PR/","/PI/","/PL/","/PK/","/PB/","/SP/","/SE/","/TI/","/LL/","/DT/","/LK/","/WS/","/TP/","/KS/","/SR/","/SK/","PJ"},0)   ),   ISNUMBER(SEARCH("40",D36)   )  ),LEFT(RIGHT(D36,7),2),  "-" )</f>
        <v>-</v>
      </c>
      <c r="F36" s="66" t="s">
        <v>2101</v>
      </c>
      <c r="G36" s="76" t="s">
        <v>2401</v>
      </c>
      <c r="H36" s="76" t="s">
        <v>96</v>
      </c>
      <c r="I36" s="66" t="s">
        <v>2294</v>
      </c>
      <c r="J36" s="76" t="s">
        <v>2407</v>
      </c>
      <c r="K36" s="76"/>
      <c r="L36" s="76"/>
      <c r="M36" s="66" t="s">
        <v>1973</v>
      </c>
      <c r="N36" s="66" t="s">
        <v>2085</v>
      </c>
      <c r="O36" s="35"/>
      <c r="P36" s="32" t="str">
        <f t="shared" si="0"/>
        <v>0032/UN40.SU.   /2025</v>
      </c>
      <c r="Q36" s="30"/>
      <c r="R36" s="30"/>
      <c r="S36" s="30"/>
      <c r="T36" s="30"/>
      <c r="U36" s="30"/>
      <c r="W36" s="45"/>
    </row>
    <row r="37" spans="1:23" ht="66" hidden="1" x14ac:dyDescent="0.25">
      <c r="A37" s="75" t="s">
        <v>31</v>
      </c>
      <c r="B37" s="82" t="s">
        <v>2103</v>
      </c>
      <c r="C37" s="76" t="s">
        <v>2402</v>
      </c>
      <c r="D37" s="76" t="s">
        <v>2403</v>
      </c>
      <c r="E37" s="76" t="str">
        <f>IF( AND(   ISNUMBER(    MATCH(LEFT(RIGHT(D37,8),4),{"/AK/","/BW/","/DO/","/DK/","/EP/","/HM/","/HK/","/IN/","/KI/","/AR/","/KL/","/KM/","/KP/","/DN/","/LN/","/RT/","/TU/","/KU/","/KR/","/MI/","/MK/","/OT/","/LP/","/DL/","/LT/","/PM/","/PW/","/PG/","/PP/","/MU/","/IL/","/PR/","/PI/","/PL/","/PK/","/PB/","/SP/","/SE/","/TI/","/LL/","/DT/","/LK/","/WS/","/TP/","/KS/","/SR/","/SK/","PJ"},0)   ),   ISNUMBER(SEARCH("40",D37)   )  ),LEFT(RIGHT(D37,7),2),  "-" )</f>
        <v>-</v>
      </c>
      <c r="F37" s="66" t="s">
        <v>2101</v>
      </c>
      <c r="G37" s="76" t="s">
        <v>2404</v>
      </c>
      <c r="H37" s="76" t="s">
        <v>96</v>
      </c>
      <c r="I37" s="66" t="s">
        <v>2294</v>
      </c>
      <c r="J37" s="76" t="s">
        <v>2407</v>
      </c>
      <c r="K37" s="76"/>
      <c r="L37" s="76"/>
      <c r="M37" s="66" t="s">
        <v>1973</v>
      </c>
      <c r="N37" s="66" t="s">
        <v>2085</v>
      </c>
      <c r="O37" s="35"/>
      <c r="P37" s="32" t="str">
        <f t="shared" si="0"/>
        <v>0033/UN40.SU.   /2025</v>
      </c>
      <c r="Q37" s="30"/>
      <c r="R37" s="30"/>
      <c r="S37" s="30"/>
      <c r="T37" s="30"/>
      <c r="U37" s="30"/>
      <c r="W37" s="45"/>
    </row>
    <row r="38" spans="1:23" ht="49.5" hidden="1" x14ac:dyDescent="0.25">
      <c r="A38" s="75" t="s">
        <v>32</v>
      </c>
      <c r="B38" s="82" t="s">
        <v>2103</v>
      </c>
      <c r="C38" s="76" t="s">
        <v>2405</v>
      </c>
      <c r="D38" s="76" t="s">
        <v>1974</v>
      </c>
      <c r="E38" s="76" t="str">
        <f>IF( AND(   ISNUMBER(    MATCH(LEFT(RIGHT(D38,8),4),{"/AK/","/BW/","/DO/","/DK/","/EP/","/HM/","/HK/","/IN/","/KI/","/AR/","/KL/","/KM/","/KP/","/DN/","/LN/","/RT/","/TU/","/KU/","/KR/","/MI/","/MK/","/OT/","/LP/","/DL/","/LT/","/PM/","/PW/","/PG/","/PP/","/MU/","/IL/","/PR/","/PI/","/PL/","/PK/","/PB/","/SP/","/SE/","/TI/","/LL/","/DT/","/LK/","/WS/","/TP/","/KS/","/SR/","/SK/","PJ"},0)   ),   ISNUMBER(SEARCH("40",D38)   )  ),LEFT(RIGHT(D38,7),2),  "-" )</f>
        <v>-</v>
      </c>
      <c r="F38" s="66" t="s">
        <v>2103</v>
      </c>
      <c r="G38" s="76" t="s">
        <v>2406</v>
      </c>
      <c r="H38" s="76" t="s">
        <v>96</v>
      </c>
      <c r="I38" s="66" t="s">
        <v>2294</v>
      </c>
      <c r="J38" s="76" t="s">
        <v>2407</v>
      </c>
      <c r="K38" s="76"/>
      <c r="L38" s="76"/>
      <c r="M38" s="66" t="s">
        <v>1973</v>
      </c>
      <c r="N38" s="66" t="s">
        <v>2085</v>
      </c>
      <c r="O38" s="35"/>
      <c r="P38" s="32" t="str">
        <f t="shared" si="0"/>
        <v>0034/UN40.SU.   /2025</v>
      </c>
      <c r="Q38" s="30"/>
      <c r="R38" s="30"/>
      <c r="S38" s="30"/>
      <c r="T38" s="30"/>
      <c r="U38" s="30"/>
      <c r="W38" s="45"/>
    </row>
    <row r="39" spans="1:23" ht="82.5" hidden="1" x14ac:dyDescent="0.25">
      <c r="A39" s="75" t="s">
        <v>33</v>
      </c>
      <c r="B39" s="82" t="s">
        <v>2104</v>
      </c>
      <c r="C39" s="76" t="s">
        <v>2411</v>
      </c>
      <c r="D39" s="76" t="s">
        <v>2408</v>
      </c>
      <c r="E39" s="76" t="str">
        <f>IF( AND(   ISNUMBER(    MATCH(LEFT(RIGHT(D39,8),4),{"/AK/","/BW/","/DO/","/DK/","/EP/","/HM/","/HK/","/IN/","/KI/","/AR/","/KL/","/KM/","/KP/","/DN/","/LN/","/RT/","/TU/","/KU/","/KR/","/MI/","/MK/","/OT/","/LP/","/DL/","/LT/","/PM/","/PW/","/PG/","/PP/","/MU/","/IL/","/PR/","/PI/","/PL/","/PK/","/PB/","/SP/","/SE/","/TI/","/LL/","/DT/","/LK/","/WS/","/TP/","/KS/","/SR/","/SK/","PJ"},0)   ),   ISNUMBER(SEARCH("40",D39)   )  ),LEFT(RIGHT(D39,7),2),  "-" )</f>
        <v>-</v>
      </c>
      <c r="F39" s="76" t="s">
        <v>2285</v>
      </c>
      <c r="G39" s="66" t="s">
        <v>2369</v>
      </c>
      <c r="H39" s="76" t="s">
        <v>2305</v>
      </c>
      <c r="I39" s="66" t="s">
        <v>2701</v>
      </c>
      <c r="J39" s="76" t="s">
        <v>2712</v>
      </c>
      <c r="K39" s="76"/>
      <c r="L39" s="76"/>
      <c r="M39" s="66" t="s">
        <v>1973</v>
      </c>
      <c r="N39" s="76"/>
      <c r="O39" s="35"/>
      <c r="P39" s="32" t="str">
        <f t="shared" si="0"/>
        <v>0035/UN40.SU.   /2025</v>
      </c>
      <c r="Q39" s="30"/>
      <c r="R39" s="30"/>
      <c r="S39" s="30"/>
      <c r="T39" s="30"/>
      <c r="U39" s="30"/>
      <c r="W39" s="45"/>
    </row>
    <row r="40" spans="1:23" ht="66" hidden="1" x14ac:dyDescent="0.25">
      <c r="A40" s="75" t="s">
        <v>34</v>
      </c>
      <c r="B40" s="82" t="s">
        <v>2104</v>
      </c>
      <c r="C40" s="76" t="s">
        <v>2412</v>
      </c>
      <c r="D40" s="76" t="s">
        <v>2410</v>
      </c>
      <c r="E40" s="76" t="str">
        <f>IF( AND(   ISNUMBER(    MATCH(LEFT(RIGHT(D40,8),4),{"/AK/","/BW/","/DO/","/DK/","/EP/","/HM/","/HK/","/IN/","/KI/","/AR/","/KL/","/KM/","/KP/","/DN/","/LN/","/RT/","/TU/","/KU/","/KR/","/MI/","/MK/","/OT/","/LP/","/DL/","/LT/","/PM/","/PW/","/PG/","/PP/","/MU/","/IL/","/PR/","/PI/","/PL/","/PK/","/PB/","/SP/","/SE/","/TI/","/LL/","/DT/","/LK/","/WS/","/TP/","/KS/","/SR/","/SK/","PJ"},0)   ),   ISNUMBER(SEARCH("40",D40)   )  ),LEFT(RIGHT(D40,7),2),  "-" )</f>
        <v>-</v>
      </c>
      <c r="F40" s="76" t="s">
        <v>2096</v>
      </c>
      <c r="G40" s="66" t="s">
        <v>2413</v>
      </c>
      <c r="H40" s="76" t="s">
        <v>2305</v>
      </c>
      <c r="I40" s="66" t="s">
        <v>2701</v>
      </c>
      <c r="J40" s="76" t="s">
        <v>2712</v>
      </c>
      <c r="K40" s="76"/>
      <c r="L40" s="76"/>
      <c r="M40" s="66" t="s">
        <v>1973</v>
      </c>
      <c r="N40" s="76"/>
      <c r="O40" s="35"/>
      <c r="P40" s="32" t="str">
        <f t="shared" si="0"/>
        <v>0036/UN40.SU.   /2025</v>
      </c>
      <c r="Q40" s="30"/>
      <c r="R40" s="30"/>
      <c r="S40" s="30"/>
      <c r="T40" s="30"/>
      <c r="U40" s="30"/>
      <c r="W40" s="45"/>
    </row>
    <row r="41" spans="1:23" ht="66" hidden="1" x14ac:dyDescent="0.25">
      <c r="A41" s="75" t="s">
        <v>35</v>
      </c>
      <c r="B41" s="82" t="s">
        <v>2104</v>
      </c>
      <c r="C41" s="76" t="s">
        <v>2412</v>
      </c>
      <c r="D41" s="76" t="s">
        <v>2409</v>
      </c>
      <c r="E41" s="76" t="str">
        <f>IF( AND(   ISNUMBER(    MATCH(LEFT(RIGHT(D41,8),4),{"/AK/","/BW/","/DO/","/DK/","/EP/","/HM/","/HK/","/IN/","/KI/","/AR/","/KL/","/KM/","/KP/","/DN/","/LN/","/RT/","/TU/","/KU/","/KR/","/MI/","/MK/","/OT/","/LP/","/DL/","/LT/","/PM/","/PW/","/PG/","/PP/","/MU/","/IL/","/PR/","/PI/","/PL/","/PK/","/PB/","/SP/","/SE/","/TI/","/LL/","/DT/","/LK/","/WS/","/TP/","/KS/","/SR/","/SK/","PJ"},0)   ),   ISNUMBER(SEARCH("40",D41)   )  ),LEFT(RIGHT(D41,7),2),  "-" )</f>
        <v>-</v>
      </c>
      <c r="F41" s="76" t="s">
        <v>2096</v>
      </c>
      <c r="G41" s="66" t="s">
        <v>2414</v>
      </c>
      <c r="H41" s="76" t="s">
        <v>2305</v>
      </c>
      <c r="I41" s="66" t="s">
        <v>2701</v>
      </c>
      <c r="J41" s="76" t="s">
        <v>2712</v>
      </c>
      <c r="K41" s="76"/>
      <c r="L41" s="76"/>
      <c r="M41" s="66" t="s">
        <v>1973</v>
      </c>
      <c r="N41" s="76"/>
      <c r="O41" s="35"/>
      <c r="P41" s="32" t="str">
        <f t="shared" si="0"/>
        <v>0037/UN40.SU.   /2025</v>
      </c>
      <c r="Q41" s="30"/>
      <c r="R41" s="30"/>
      <c r="S41" s="30"/>
      <c r="T41" s="30"/>
      <c r="U41" s="30"/>
      <c r="W41" s="45"/>
    </row>
    <row r="42" spans="1:23" ht="99" hidden="1" x14ac:dyDescent="0.25">
      <c r="A42" s="75" t="s">
        <v>36</v>
      </c>
      <c r="B42" s="82" t="s">
        <v>2104</v>
      </c>
      <c r="C42" s="76" t="s">
        <v>2316</v>
      </c>
      <c r="D42" s="76" t="s">
        <v>1974</v>
      </c>
      <c r="E42" s="76" t="str">
        <f>IF( AND(   ISNUMBER(    MATCH(LEFT(RIGHT(D42,8),4),{"/AK/","/BW/","/DO/","/DK/","/EP/","/HM/","/HK/","/IN/","/KI/","/AR/","/KL/","/KM/","/KP/","/DN/","/LN/","/RT/","/TU/","/KU/","/KR/","/MI/","/MK/","/OT/","/LP/","/DL/","/LT/","/PM/","/PW/","/PG/","/PP/","/MU/","/IL/","/PR/","/PI/","/PL/","/PK/","/PB/","/SP/","/SE/","/TI/","/LL/","/DT/","/LK/","/WS/","/TP/","/KS/","/SR/","/SK/","PJ"},0)   ),   ISNUMBER(SEARCH("40",D42)   )  ),LEFT(RIGHT(D42,7),2),  "-" )</f>
        <v>-</v>
      </c>
      <c r="F42" s="66" t="s">
        <v>2284</v>
      </c>
      <c r="G42" s="76" t="s">
        <v>2415</v>
      </c>
      <c r="H42" s="76" t="s">
        <v>96</v>
      </c>
      <c r="I42" s="66" t="s">
        <v>2704</v>
      </c>
      <c r="J42" s="76" t="s">
        <v>2712</v>
      </c>
      <c r="K42" s="76"/>
      <c r="L42" s="76"/>
      <c r="M42" s="76"/>
      <c r="N42" s="76"/>
      <c r="O42" s="35"/>
      <c r="P42" s="32" t="str">
        <f t="shared" si="0"/>
        <v>0038/UN40.SU.   /2025</v>
      </c>
      <c r="Q42" s="30"/>
      <c r="R42" s="30"/>
      <c r="S42" s="30"/>
      <c r="T42" s="30"/>
      <c r="U42" s="30"/>
      <c r="W42" s="45"/>
    </row>
    <row r="43" spans="1:23" ht="82.5" hidden="1" x14ac:dyDescent="0.25">
      <c r="A43" s="75" t="s">
        <v>37</v>
      </c>
      <c r="B43" s="82" t="s">
        <v>2104</v>
      </c>
      <c r="C43" s="76" t="s">
        <v>2421</v>
      </c>
      <c r="D43" s="76" t="s">
        <v>2418</v>
      </c>
      <c r="E43" s="76" t="str">
        <f>IF( AND(   ISNUMBER(    MATCH(LEFT(RIGHT(D43,8),4),{"/AK/","/BW/","/DO/","/DK/","/EP/","/HM/","/HK/","/IN/","/KI/","/AR/","/KL/","/KM/","/KP/","/DN/","/LN/","/RT/","/TU/","/KU/","/KR/","/MI/","/MK/","/OT/","/LP/","/DL/","/LT/","/PM/","/PW/","/PG/","/PP/","/MU/","/IL/","/PR/","/PI/","/PL/","/PK/","/PB/","/SP/","/SE/","/TI/","/LL/","/DT/","/LK/","/WS/","/TP/","/KS/","/SR/","/SK/","PJ"},0)   ),   ISNUMBER(SEARCH("40",D43)   )  ),LEFT(RIGHT(D43,7),2),  "-" )</f>
        <v>-</v>
      </c>
      <c r="F43" s="83" t="s">
        <v>2422</v>
      </c>
      <c r="G43" s="66" t="s">
        <v>2423</v>
      </c>
      <c r="H43" s="76" t="s">
        <v>96</v>
      </c>
      <c r="I43" s="66" t="s">
        <v>2704</v>
      </c>
      <c r="J43" s="76" t="s">
        <v>2712</v>
      </c>
      <c r="K43" s="76"/>
      <c r="L43" s="76"/>
      <c r="M43" s="66" t="s">
        <v>1973</v>
      </c>
      <c r="N43" s="76"/>
      <c r="O43" s="35"/>
      <c r="P43" s="32" t="str">
        <f t="shared" si="0"/>
        <v>0039/UN40.SU.   /2025</v>
      </c>
      <c r="Q43" s="30"/>
      <c r="R43" s="30"/>
      <c r="S43" s="30"/>
      <c r="T43" s="30"/>
      <c r="U43" s="30"/>
      <c r="W43" s="45"/>
    </row>
    <row r="44" spans="1:23" ht="66" hidden="1" x14ac:dyDescent="0.25">
      <c r="A44" s="75" t="s">
        <v>38</v>
      </c>
      <c r="B44" s="82" t="s">
        <v>2104</v>
      </c>
      <c r="C44" s="76" t="s">
        <v>2421</v>
      </c>
      <c r="D44" s="76" t="s">
        <v>2419</v>
      </c>
      <c r="E44" s="76" t="str">
        <f>IF( AND(   ISNUMBER(    MATCH(LEFT(RIGHT(D44,8),4),{"/AK/","/BW/","/DO/","/DK/","/EP/","/HM/","/HK/","/IN/","/KI/","/AR/","/KL/","/KM/","/KP/","/DN/","/LN/","/RT/","/TU/","/KU/","/KR/","/MI/","/MK/","/OT/","/LP/","/DL/","/LT/","/PM/","/PW/","/PG/","/PP/","/MU/","/IL/","/PR/","/PI/","/PL/","/PK/","/PB/","/SP/","/SE/","/TI/","/LL/","/DT/","/LK/","/WS/","/TP/","/KS/","/SR/","/SK/","PJ"},0)   ),   ISNUMBER(SEARCH("40",D44)   )  ),LEFT(RIGHT(D44,7),2),  "-" )</f>
        <v>-</v>
      </c>
      <c r="F44" s="76" t="s">
        <v>2420</v>
      </c>
      <c r="G44" s="84" t="s">
        <v>2424</v>
      </c>
      <c r="H44" s="76" t="s">
        <v>96</v>
      </c>
      <c r="I44" s="66" t="s">
        <v>2704</v>
      </c>
      <c r="J44" s="76" t="s">
        <v>2712</v>
      </c>
      <c r="K44" s="76"/>
      <c r="L44" s="76"/>
      <c r="M44" s="66" t="s">
        <v>1973</v>
      </c>
      <c r="N44" s="76"/>
      <c r="O44" s="35"/>
      <c r="P44" s="32" t="str">
        <f t="shared" si="0"/>
        <v>0040/UN40.SU.   /2025</v>
      </c>
      <c r="Q44" s="30"/>
      <c r="R44" s="30"/>
      <c r="S44" s="30"/>
      <c r="T44" s="30"/>
      <c r="U44" s="30"/>
      <c r="W44" s="45"/>
    </row>
    <row r="45" spans="1:23" ht="49.5" hidden="1" x14ac:dyDescent="0.25">
      <c r="A45" s="75" t="s">
        <v>39</v>
      </c>
      <c r="B45" s="82" t="s">
        <v>2104</v>
      </c>
      <c r="C45" s="76" t="s">
        <v>2425</v>
      </c>
      <c r="D45" s="76" t="s">
        <v>2416</v>
      </c>
      <c r="E45" s="76" t="str">
        <f>IF( AND(   ISNUMBER(    MATCH(LEFT(RIGHT(D45,8),4),{"/AK/","/BW/","/DO/","/DK/","/EP/","/HM/","/HK/","/IN/","/KI/","/AR/","/KL/","/KM/","/KP/","/DN/","/LN/","/RT/","/TU/","/KU/","/KR/","/MI/","/MK/","/OT/","/LP/","/DL/","/LT/","/PM/","/PW/","/PG/","/PP/","/MU/","/IL/","/PR/","/PI/","/PL/","/PK/","/PB/","/SP/","/SE/","/TI/","/LL/","/DT/","/LK/","/WS/","/TP/","/KS/","/SR/","/SK/","PJ"},0)   ),   ISNUMBER(SEARCH("40",D45)   )  ),LEFT(RIGHT(D45,7),2),  "-" )</f>
        <v>-</v>
      </c>
      <c r="F45" s="76" t="s">
        <v>2285</v>
      </c>
      <c r="G45" s="66" t="s">
        <v>2417</v>
      </c>
      <c r="H45" s="76" t="s">
        <v>2333</v>
      </c>
      <c r="I45" s="66" t="s">
        <v>2702</v>
      </c>
      <c r="J45" s="76" t="s">
        <v>2712</v>
      </c>
      <c r="K45" s="76"/>
      <c r="L45" s="76"/>
      <c r="M45" s="66" t="s">
        <v>1973</v>
      </c>
      <c r="N45" s="76"/>
      <c r="O45" s="35"/>
      <c r="P45" s="32" t="str">
        <f t="shared" si="0"/>
        <v>0041/UN40.SU.   /2025</v>
      </c>
      <c r="Q45" s="30"/>
      <c r="R45" s="30"/>
      <c r="S45" s="30"/>
      <c r="T45" s="30"/>
      <c r="U45" s="30"/>
      <c r="W45" s="45"/>
    </row>
    <row r="46" spans="1:23" ht="49.5" hidden="1" x14ac:dyDescent="0.25">
      <c r="A46" s="75" t="s">
        <v>40</v>
      </c>
      <c r="B46" s="82" t="s">
        <v>2104</v>
      </c>
      <c r="C46" s="76" t="s">
        <v>2430</v>
      </c>
      <c r="D46" s="76" t="s">
        <v>2429</v>
      </c>
      <c r="E46" s="76" t="str">
        <f>IF( AND(   ISNUMBER(    MATCH(LEFT(RIGHT(D46,8),4),{"/AK/","/BW/","/DO/","/DK/","/EP/","/HM/","/HK/","/IN/","/KI/","/AR/","/KL/","/KM/","/KP/","/DN/","/LN/","/RT/","/TU/","/KU/","/KR/","/MI/","/MK/","/OT/","/LP/","/DL/","/LT/","/PM/","/PW/","/PG/","/PP/","/MU/","/IL/","/PR/","/PI/","/PL/","/PK/","/PB/","/SP/","/SE/","/TI/","/LL/","/DT/","/LK/","/WS/","/TP/","/KS/","/SR/","/SK/","PJ"},0)   ),   ISNUMBER(SEARCH("40",D46)   )  ),LEFT(RIGHT(D46,7),2),  "-" )</f>
        <v>-</v>
      </c>
      <c r="F46" s="66" t="s">
        <v>2309</v>
      </c>
      <c r="G46" s="76" t="s">
        <v>2428</v>
      </c>
      <c r="H46" s="76" t="s">
        <v>96</v>
      </c>
      <c r="I46" s="66" t="s">
        <v>2294</v>
      </c>
      <c r="J46" s="76" t="s">
        <v>2438</v>
      </c>
      <c r="K46" s="76"/>
      <c r="L46" s="76"/>
      <c r="M46" s="66" t="s">
        <v>1973</v>
      </c>
      <c r="N46" s="76"/>
      <c r="O46" s="35"/>
      <c r="P46" s="32" t="str">
        <f t="shared" si="0"/>
        <v>0042/UN40.SU.   /2025</v>
      </c>
      <c r="Q46" s="30"/>
      <c r="R46" s="30"/>
      <c r="S46" s="30"/>
      <c r="T46" s="30"/>
      <c r="U46" s="30"/>
      <c r="W46" s="45"/>
    </row>
    <row r="47" spans="1:23" ht="49.5" hidden="1" x14ac:dyDescent="0.25">
      <c r="A47" s="75" t="s">
        <v>41</v>
      </c>
      <c r="B47" s="82" t="s">
        <v>2104</v>
      </c>
      <c r="C47" s="76" t="s">
        <v>2434</v>
      </c>
      <c r="D47" s="76" t="s">
        <v>2432</v>
      </c>
      <c r="E47" s="76" t="str">
        <f>IF( AND(   ISNUMBER(    MATCH(LEFT(RIGHT(D47,8),4),{"/AK/","/BW/","/DO/","/DK/","/EP/","/HM/","/HK/","/IN/","/KI/","/AR/","/KL/","/KM/","/KP/","/DN/","/LN/","/RT/","/TU/","/KU/","/KR/","/MI/","/MK/","/OT/","/LP/","/DL/","/LT/","/PM/","/PW/","/PG/","/PP/","/MU/","/IL/","/PR/","/PI/","/PL/","/PK/","/PB/","/SP/","/SE/","/TI/","/LL/","/DT/","/LK/","/WS/","/TP/","/KS/","/SR/","/SK/","PJ"},0)   ),   ISNUMBER(SEARCH("40",D47)   )  ),LEFT(RIGHT(D47,7),2),  "-" )</f>
        <v>-</v>
      </c>
      <c r="F47" s="66" t="s">
        <v>2433</v>
      </c>
      <c r="G47" s="76" t="s">
        <v>2431</v>
      </c>
      <c r="H47" s="76" t="s">
        <v>96</v>
      </c>
      <c r="I47" s="66" t="s">
        <v>2294</v>
      </c>
      <c r="J47" s="76" t="s">
        <v>2438</v>
      </c>
      <c r="K47" s="76"/>
      <c r="L47" s="76"/>
      <c r="M47" s="66" t="s">
        <v>1973</v>
      </c>
      <c r="N47" s="76"/>
      <c r="O47" s="35"/>
      <c r="P47" s="32" t="str">
        <f t="shared" si="0"/>
        <v>0043/UN40.SU.   /2025</v>
      </c>
      <c r="Q47" s="30"/>
      <c r="R47" s="30"/>
      <c r="S47" s="30"/>
      <c r="T47" s="30"/>
      <c r="U47" s="30"/>
      <c r="W47" s="45"/>
    </row>
    <row r="48" spans="1:23" ht="66" hidden="1" x14ac:dyDescent="0.25">
      <c r="A48" s="75" t="s">
        <v>42</v>
      </c>
      <c r="B48" s="82" t="s">
        <v>2104</v>
      </c>
      <c r="C48" s="76" t="s">
        <v>2435</v>
      </c>
      <c r="D48" s="76" t="s">
        <v>2436</v>
      </c>
      <c r="E48" s="76" t="str">
        <f>IF( AND(   ISNUMBER(    MATCH(LEFT(RIGHT(D48,8),4),{"/AK/","/BW/","/DO/","/DK/","/EP/","/HM/","/HK/","/IN/","/KI/","/AR/","/KL/","/KM/","/KP/","/DN/","/LN/","/RT/","/TU/","/KU/","/KR/","/MI/","/MK/","/OT/","/LP/","/DL/","/LT/","/PM/","/PW/","/PG/","/PP/","/MU/","/IL/","/PR/","/PI/","/PL/","/PK/","/PB/","/SP/","/SE/","/TI/","/LL/","/DT/","/LK/","/WS/","/TP/","/KS/","/SR/","/SK/","PJ"},0)   ),   ISNUMBER(SEARCH("40",D48)   )  ),LEFT(RIGHT(D48,7),2),  "-" )</f>
        <v>-</v>
      </c>
      <c r="F48" s="66" t="s">
        <v>2101</v>
      </c>
      <c r="G48" s="76" t="s">
        <v>2437</v>
      </c>
      <c r="H48" s="76" t="s">
        <v>96</v>
      </c>
      <c r="I48" s="66" t="s">
        <v>2294</v>
      </c>
      <c r="J48" s="76" t="s">
        <v>2438</v>
      </c>
      <c r="K48" s="76"/>
      <c r="L48" s="76"/>
      <c r="M48" s="66" t="s">
        <v>1973</v>
      </c>
      <c r="N48" s="76"/>
      <c r="O48" s="35"/>
      <c r="P48" s="32" t="str">
        <f t="shared" si="0"/>
        <v>0044/UN40.SU.   /2025</v>
      </c>
      <c r="Q48" s="30"/>
      <c r="R48" s="30"/>
      <c r="S48" s="30"/>
      <c r="T48" s="30"/>
      <c r="U48" s="30"/>
      <c r="W48" s="45"/>
    </row>
    <row r="49" spans="1:23" ht="82.5" hidden="1" x14ac:dyDescent="0.25">
      <c r="A49" s="80" t="s">
        <v>43</v>
      </c>
      <c r="B49" s="77" t="s">
        <v>2104</v>
      </c>
      <c r="C49" s="79" t="s">
        <v>2426</v>
      </c>
      <c r="D49" s="79" t="s">
        <v>2427</v>
      </c>
      <c r="E49" s="79" t="str">
        <f>IF( AND(   ISNUMBER(    MATCH(LEFT(RIGHT(D49,8),4),{"/AK/","/BW/","/DO/","/DK/","/EP/","/HM/","/HK/","/IN/","/KI/","/AR/","/KL/","/KM/","/KP/","/DN/","/LN/","/RT/","/TU/","/KU/","/KR/","/MI/","/MK/","/OT/","/LP/","/DL/","/LT/","/PM/","/PW/","/PG/","/PP/","/MU/","/IL/","/PR/","/PI/","/PL/","/PK/","/PB/","/SP/","/SE/","/TI/","/LL/","/DT/","/LK/","/WS/","/TP/","/KS/","/SR/","/SK/","PJ"},0)   ),   ISNUMBER(SEARCH("40",D49)   )  ),LEFT(RIGHT(D49,7),2),  "-" )</f>
        <v>-</v>
      </c>
      <c r="F49" s="79" t="s">
        <v>2096</v>
      </c>
      <c r="G49" s="81" t="s">
        <v>2450</v>
      </c>
      <c r="H49" s="79" t="s">
        <v>2305</v>
      </c>
      <c r="I49" s="81" t="s">
        <v>2701</v>
      </c>
      <c r="J49" s="79" t="s">
        <v>2711</v>
      </c>
      <c r="K49" s="79"/>
      <c r="L49" s="79"/>
      <c r="M49" s="66" t="s">
        <v>1973</v>
      </c>
      <c r="N49" s="76"/>
      <c r="O49" s="35"/>
      <c r="P49" s="32" t="str">
        <f t="shared" si="0"/>
        <v>0045/UN40.SU.   /2025</v>
      </c>
      <c r="Q49" s="30"/>
      <c r="R49" s="30"/>
      <c r="S49" s="30"/>
      <c r="T49" s="30"/>
      <c r="U49" s="30"/>
      <c r="W49" s="45"/>
    </row>
    <row r="50" spans="1:23" ht="82.5" hidden="1" x14ac:dyDescent="0.25">
      <c r="A50" s="80" t="s">
        <v>44</v>
      </c>
      <c r="B50" s="77" t="s">
        <v>2286</v>
      </c>
      <c r="C50" s="79" t="s">
        <v>2439</v>
      </c>
      <c r="D50" s="79" t="s">
        <v>2440</v>
      </c>
      <c r="E50" s="79" t="str">
        <f>IF( AND(   ISNUMBER(    MATCH(LEFT(RIGHT(D50,8),4),{"/AK/","/BW/","/DO/","/DK/","/EP/","/HM/","/HK/","/IN/","/KI/","/AR/","/KL/","/KM/","/KP/","/DN/","/LN/","/RT/","/TU/","/KU/","/KR/","/MI/","/MK/","/OT/","/LP/","/DL/","/LT/","/PM/","/PW/","/PG/","/PP/","/MU/","/IL/","/PR/","/PI/","/PL/","/PK/","/PB/","/SP/","/SE/","/TI/","/LL/","/DT/","/LK/","/WS/","/TP/","/KS/","/SR/","/SK/","PJ"},0)   ),   ISNUMBER(SEARCH("40",D50)   )  ),LEFT(RIGHT(D50,7),2),  "-" )</f>
        <v>-</v>
      </c>
      <c r="F50" s="79" t="s">
        <v>2104</v>
      </c>
      <c r="G50" s="81" t="s">
        <v>2447</v>
      </c>
      <c r="H50" s="79" t="s">
        <v>2305</v>
      </c>
      <c r="I50" s="81" t="s">
        <v>2701</v>
      </c>
      <c r="J50" s="79" t="s">
        <v>2711</v>
      </c>
      <c r="K50" s="79"/>
      <c r="L50" s="79"/>
      <c r="M50" s="66" t="s">
        <v>1973</v>
      </c>
      <c r="N50" s="76"/>
      <c r="O50" s="35"/>
      <c r="P50" s="32" t="str">
        <f t="shared" si="0"/>
        <v>0046/UN40.SU.   /2025</v>
      </c>
      <c r="Q50" s="30"/>
      <c r="R50" s="30"/>
      <c r="S50" s="30"/>
      <c r="T50" s="30"/>
      <c r="U50" s="30"/>
      <c r="W50" s="45"/>
    </row>
    <row r="51" spans="1:23" ht="99" hidden="1" x14ac:dyDescent="0.25">
      <c r="A51" s="80" t="s">
        <v>45</v>
      </c>
      <c r="B51" s="77" t="s">
        <v>2286</v>
      </c>
      <c r="C51" s="79" t="s">
        <v>2411</v>
      </c>
      <c r="D51" s="79" t="s">
        <v>2441</v>
      </c>
      <c r="E51" s="79" t="str">
        <f>IF( AND(   ISNUMBER(    MATCH(LEFT(RIGHT(D51,8),4),{"/AK/","/BW/","/DO/","/DK/","/EP/","/HM/","/HK/","/IN/","/KI/","/AR/","/KL/","/KM/","/KP/","/DN/","/LN/","/RT/","/TU/","/KU/","/KR/","/MI/","/MK/","/OT/","/LP/","/DL/","/LT/","/PM/","/PW/","/PG/","/PP/","/MU/","/IL/","/PR/","/PI/","/PL/","/PK/","/PB/","/SP/","/SE/","/TI/","/LL/","/DT/","/LK/","/WS/","/TP/","/KS/","/SR/","/SK/","PJ"},0)   ),   ISNUMBER(SEARCH("40",D51)   )  ),LEFT(RIGHT(D51,7),2),  "-" )</f>
        <v>-</v>
      </c>
      <c r="F51" s="79" t="s">
        <v>2442</v>
      </c>
      <c r="G51" s="81" t="s">
        <v>2443</v>
      </c>
      <c r="H51" s="79" t="s">
        <v>2305</v>
      </c>
      <c r="I51" s="81" t="s">
        <v>2701</v>
      </c>
      <c r="J51" s="79" t="s">
        <v>2711</v>
      </c>
      <c r="K51" s="79"/>
      <c r="L51" s="79"/>
      <c r="M51" s="66" t="s">
        <v>1973</v>
      </c>
      <c r="N51" s="76"/>
      <c r="O51" s="35"/>
      <c r="P51" s="32" t="str">
        <f t="shared" si="0"/>
        <v>0047/UN40.SU.   /2025</v>
      </c>
      <c r="Q51" s="30"/>
      <c r="R51" s="30"/>
      <c r="S51" s="30"/>
      <c r="T51" s="30"/>
      <c r="U51" s="30"/>
      <c r="W51" s="45"/>
    </row>
    <row r="52" spans="1:23" ht="99" hidden="1" x14ac:dyDescent="0.25">
      <c r="A52" s="80" t="s">
        <v>46</v>
      </c>
      <c r="B52" s="77" t="s">
        <v>2286</v>
      </c>
      <c r="C52" s="79" t="s">
        <v>2444</v>
      </c>
      <c r="D52" s="79" t="s">
        <v>2445</v>
      </c>
      <c r="E52" s="79" t="str">
        <f>IF( AND(   ISNUMBER(    MATCH(LEFT(RIGHT(D52,8),4),{"/AK/","/BW/","/DO/","/DK/","/EP/","/HM/","/HK/","/IN/","/KI/","/AR/","/KL/","/KM/","/KP/","/DN/","/LN/","/RT/","/TU/","/KU/","/KR/","/MI/","/MK/","/OT/","/LP/","/DL/","/LT/","/PM/","/PW/","/PG/","/PP/","/MU/","/IL/","/PR/","/PI/","/PL/","/PK/","/PB/","/SP/","/SE/","/TI/","/LL/","/DT/","/LK/","/WS/","/TP/","/KS/","/SR/","/SK/","PJ"},0)   ),   ISNUMBER(SEARCH("40",D52)   )  ),LEFT(RIGHT(D52,7),2),  "-" )</f>
        <v>-</v>
      </c>
      <c r="F52" s="79" t="s">
        <v>2101</v>
      </c>
      <c r="G52" s="81" t="s">
        <v>2446</v>
      </c>
      <c r="H52" s="79" t="s">
        <v>96</v>
      </c>
      <c r="I52" s="81" t="s">
        <v>2704</v>
      </c>
      <c r="J52" s="79" t="s">
        <v>2711</v>
      </c>
      <c r="K52" s="79"/>
      <c r="L52" s="79"/>
      <c r="M52" s="66" t="s">
        <v>1973</v>
      </c>
      <c r="N52" s="76"/>
      <c r="O52" s="35"/>
      <c r="P52" s="32" t="str">
        <f t="shared" si="0"/>
        <v>0048/UN40.SU.   /2025</v>
      </c>
      <c r="Q52" s="30"/>
      <c r="R52" s="30"/>
      <c r="S52" s="30"/>
      <c r="T52" s="30"/>
      <c r="U52" s="30"/>
      <c r="W52" s="45"/>
    </row>
    <row r="53" spans="1:23" ht="82.5" hidden="1" x14ac:dyDescent="0.25">
      <c r="A53" s="80" t="s">
        <v>47</v>
      </c>
      <c r="B53" s="77" t="s">
        <v>2286</v>
      </c>
      <c r="C53" s="79" t="s">
        <v>2439</v>
      </c>
      <c r="D53" s="79" t="s">
        <v>2448</v>
      </c>
      <c r="E53" s="79" t="str">
        <f>IF( AND(   ISNUMBER(    MATCH(LEFT(RIGHT(D53,8),4),{"/AK/","/BW/","/DO/","/DK/","/EP/","/HM/","/HK/","/IN/","/KI/","/AR/","/KL/","/KM/","/KP/","/DN/","/LN/","/RT/","/TU/","/KU/","/KR/","/MI/","/MK/","/OT/","/LP/","/DL/","/LT/","/PM/","/PW/","/PG/","/PP/","/MU/","/IL/","/PR/","/PI/","/PL/","/PK/","/PB/","/SP/","/SE/","/TI/","/LL/","/DT/","/LK/","/WS/","/TP/","/KS/","/SR/","/SK/","PJ"},0)   ),   ISNUMBER(SEARCH("40",D53)   )  ),LEFT(RIGHT(D53,7),2),  "-" )</f>
        <v>-</v>
      </c>
      <c r="F53" s="79" t="s">
        <v>2096</v>
      </c>
      <c r="G53" s="81" t="s">
        <v>2449</v>
      </c>
      <c r="H53" s="79" t="s">
        <v>96</v>
      </c>
      <c r="I53" s="81" t="s">
        <v>2704</v>
      </c>
      <c r="J53" s="79" t="s">
        <v>2711</v>
      </c>
      <c r="K53" s="79"/>
      <c r="L53" s="79"/>
      <c r="M53" s="66" t="s">
        <v>1973</v>
      </c>
      <c r="N53" s="76"/>
      <c r="O53" s="35"/>
      <c r="P53" s="32" t="str">
        <f t="shared" si="0"/>
        <v>0049/UN40.SU.   /2025</v>
      </c>
      <c r="Q53" s="30"/>
      <c r="R53" s="30"/>
      <c r="S53" s="30"/>
      <c r="T53" s="30"/>
      <c r="U53" s="30"/>
      <c r="W53" s="45"/>
    </row>
    <row r="54" spans="1:23" ht="66" hidden="1" x14ac:dyDescent="0.25">
      <c r="A54" s="75" t="s">
        <v>48</v>
      </c>
      <c r="B54" s="77" t="s">
        <v>2287</v>
      </c>
      <c r="C54" s="76" t="s">
        <v>2465</v>
      </c>
      <c r="D54" s="76" t="s">
        <v>2459</v>
      </c>
      <c r="E54" s="79" t="str">
        <f>IF( AND(   ISNUMBER(    MATCH(LEFT(RIGHT(D54,8),4),{"/AK/","/BW/","/DO/","/DK/","/EP/","/HM/","/HK/","/IN/","/KI/","/AR/","/KL/","/KM/","/KP/","/DN/","/LN/","/RT/","/TU/","/KU/","/KR/","/MI/","/MK/","/OT/","/LP/","/DL/","/LT/","/PM/","/PW/","/PG/","/PP/","/MU/","/IL/","/PR/","/PI/","/PL/","/PK/","/PB/","/SP/","/SE/","/TI/","/LL/","/DT/","/LK/","/WS/","/TP/","/KS/","/SR/","/SK/","PJ"},0)   ),   ISNUMBER(SEARCH("40",D54)   )  ),LEFT(RIGHT(D54,7),2),  "-" )</f>
        <v>-</v>
      </c>
      <c r="F54" s="79" t="s">
        <v>2460</v>
      </c>
      <c r="G54" s="76" t="s">
        <v>2461</v>
      </c>
      <c r="H54" s="66" t="s">
        <v>2333</v>
      </c>
      <c r="I54" s="66" t="s">
        <v>2702</v>
      </c>
      <c r="J54" s="76" t="s">
        <v>2710</v>
      </c>
      <c r="K54" s="76"/>
      <c r="L54" s="76"/>
      <c r="M54" s="66" t="s">
        <v>1973</v>
      </c>
      <c r="N54" s="76"/>
      <c r="O54" s="35"/>
      <c r="P54" s="32" t="str">
        <f t="shared" si="0"/>
        <v>0050/UN40.SU.   /2025</v>
      </c>
      <c r="Q54" s="30"/>
      <c r="R54" s="30"/>
      <c r="S54" s="30"/>
      <c r="T54" s="30"/>
      <c r="U54" s="30"/>
      <c r="W54" s="45"/>
    </row>
    <row r="55" spans="1:23" ht="66" hidden="1" x14ac:dyDescent="0.25">
      <c r="A55" s="75" t="s">
        <v>111</v>
      </c>
      <c r="B55" s="77" t="s">
        <v>2287</v>
      </c>
      <c r="C55" s="76" t="s">
        <v>2467</v>
      </c>
      <c r="D55" s="76" t="s">
        <v>2464</v>
      </c>
      <c r="E55" s="79" t="str">
        <f>IF( AND(   ISNUMBER(    MATCH(LEFT(RIGHT(D55,8),4),{"/AK/","/BW/","/DO/","/DK/","/EP/","/HM/","/HK/","/IN/","/KI/","/AR/","/KL/","/KM/","/KP/","/DN/","/LN/","/RT/","/TU/","/KU/","/KR/","/MI/","/MK/","/OT/","/LP/","/DL/","/LT/","/PM/","/PW/","/PG/","/PP/","/MU/","/IL/","/PR/","/PI/","/PL/","/PK/","/PB/","/SP/","/SE/","/TI/","/LL/","/DT/","/LK/","/WS/","/TP/","/KS/","/SR/","/SK/","PJ"},0)   ),   ISNUMBER(SEARCH("40",D55)   )  ),LEFT(RIGHT(D55,7),2),  "-" )</f>
        <v>-</v>
      </c>
      <c r="F55" s="76" t="s">
        <v>2287</v>
      </c>
      <c r="G55" s="66" t="s">
        <v>2468</v>
      </c>
      <c r="H55" s="76" t="s">
        <v>96</v>
      </c>
      <c r="I55" s="66" t="s">
        <v>2704</v>
      </c>
      <c r="J55" s="76" t="s">
        <v>2710</v>
      </c>
      <c r="K55" s="76"/>
      <c r="L55" s="76"/>
      <c r="M55" s="66" t="s">
        <v>1973</v>
      </c>
      <c r="N55" s="76"/>
      <c r="O55" s="35"/>
      <c r="P55" s="32" t="str">
        <f t="shared" si="0"/>
        <v>0051/UN40.SU.   /2025</v>
      </c>
      <c r="Q55" s="30"/>
      <c r="R55" s="30"/>
      <c r="S55" s="30"/>
      <c r="T55" s="30"/>
      <c r="U55" s="30"/>
      <c r="W55" s="45"/>
    </row>
    <row r="56" spans="1:23" ht="82.5" hidden="1" x14ac:dyDescent="0.25">
      <c r="A56" s="75" t="s">
        <v>112</v>
      </c>
      <c r="B56" s="77" t="s">
        <v>2287</v>
      </c>
      <c r="C56" s="76" t="s">
        <v>2466</v>
      </c>
      <c r="D56" s="76" t="s">
        <v>2462</v>
      </c>
      <c r="E56" s="79" t="str">
        <f>IF( AND(   ISNUMBER(    MATCH(LEFT(RIGHT(D56,8),4),{"/AK/","/BW/","/DO/","/DK/","/EP/","/HM/","/HK/","/IN/","/KI/","/AR/","/KL/","/KM/","/KP/","/DN/","/LN/","/RT/","/TU/","/KU/","/KR/","/MI/","/MK/","/OT/","/LP/","/DL/","/LT/","/PM/","/PW/","/PG/","/PP/","/MU/","/IL/","/PR/","/PI/","/PL/","/PK/","/PB/","/SP/","/SE/","/TI/","/LL/","/DT/","/LK/","/WS/","/TP/","/KS/","/SR/","/SK/","PJ"},0)   ),   ISNUMBER(SEARCH("40",D56)   )  ),LEFT(RIGHT(D56,7),2),  "-" )</f>
        <v>-</v>
      </c>
      <c r="F56" s="76" t="s">
        <v>2309</v>
      </c>
      <c r="G56" s="66" t="s">
        <v>2463</v>
      </c>
      <c r="H56" s="76" t="s">
        <v>2305</v>
      </c>
      <c r="I56" s="66" t="s">
        <v>2701</v>
      </c>
      <c r="J56" s="76" t="s">
        <v>2710</v>
      </c>
      <c r="K56" s="76"/>
      <c r="L56" s="76"/>
      <c r="M56" s="66" t="s">
        <v>1973</v>
      </c>
      <c r="N56" s="76"/>
      <c r="O56" s="35"/>
      <c r="P56" s="32" t="str">
        <f t="shared" si="0"/>
        <v>0052/UN40.SU.   /2025</v>
      </c>
      <c r="Q56" s="30"/>
      <c r="R56" s="30"/>
      <c r="S56" s="30"/>
      <c r="T56" s="30"/>
      <c r="U56" s="30"/>
      <c r="W56" s="45"/>
    </row>
    <row r="57" spans="1:23" ht="82.5" hidden="1" x14ac:dyDescent="0.25">
      <c r="A57" s="75" t="s">
        <v>113</v>
      </c>
      <c r="B57" s="77" t="s">
        <v>2108</v>
      </c>
      <c r="C57" s="76" t="s">
        <v>2473</v>
      </c>
      <c r="D57" s="76" t="s">
        <v>2474</v>
      </c>
      <c r="E57" s="79" t="str">
        <f>IF( AND(   ISNUMBER(    MATCH(LEFT(RIGHT(D57,8),4),{"/AK/","/BW/","/DO/","/DK/","/EP/","/HM/","/HK/","/IN/","/KI/","/AR/","/KL/","/KM/","/KP/","/DN/","/LN/","/RT/","/TU/","/KU/","/KR/","/MI/","/MK/","/OT/","/LP/","/DL/","/LT/","/PM/","/PW/","/PG/","/PP/","/MU/","/IL/","/PR/","/PI/","/PL/","/PK/","/PB/","/SP/","/SE/","/TI/","/LL/","/DT/","/LK/","/WS/","/TP/","/KS/","/SR/","/SK/","PJ"},0)   ),   ISNUMBER(SEARCH("40",D57)   )  ),LEFT(RIGHT(D57,7),2),  "-" )</f>
        <v>-</v>
      </c>
      <c r="F57" s="76" t="s">
        <v>2104</v>
      </c>
      <c r="G57" s="66" t="s">
        <v>2475</v>
      </c>
      <c r="H57" s="76" t="s">
        <v>2333</v>
      </c>
      <c r="I57" s="66" t="s">
        <v>2702</v>
      </c>
      <c r="J57" s="76" t="s">
        <v>2710</v>
      </c>
      <c r="K57" s="76"/>
      <c r="L57" s="76"/>
      <c r="M57" s="66" t="s">
        <v>1973</v>
      </c>
      <c r="N57" s="76"/>
      <c r="O57" s="35"/>
      <c r="P57" s="32" t="str">
        <f t="shared" si="0"/>
        <v>0053/UN40.SU.   /2025</v>
      </c>
      <c r="Q57" s="30"/>
      <c r="R57" s="30"/>
      <c r="S57" s="30"/>
      <c r="T57" s="30"/>
      <c r="U57" s="30"/>
      <c r="W57" s="45"/>
    </row>
    <row r="58" spans="1:23" ht="82.5" hidden="1" x14ac:dyDescent="0.25">
      <c r="A58" s="75" t="s">
        <v>114</v>
      </c>
      <c r="B58" s="77" t="s">
        <v>2108</v>
      </c>
      <c r="C58" s="76" t="s">
        <v>2439</v>
      </c>
      <c r="D58" s="76" t="s">
        <v>2476</v>
      </c>
      <c r="E58" s="79" t="str">
        <f>IF( AND(   ISNUMBER(    MATCH(LEFT(RIGHT(D58,8),4),{"/AK/","/BW/","/DO/","/DK/","/EP/","/HM/","/HK/","/IN/","/KI/","/AR/","/KL/","/KM/","/KP/","/DN/","/LN/","/RT/","/TU/","/KU/","/KR/","/MI/","/MK/","/OT/","/LP/","/DL/","/LT/","/PM/","/PW/","/PG/","/PP/","/MU/","/IL/","/PR/","/PI/","/PL/","/PK/","/PB/","/SP/","/SE/","/TI/","/LL/","/DT/","/LK/","/WS/","/TP/","/KS/","/SR/","/SK/","PJ"},0)   ),   ISNUMBER(SEARCH("40",D58)   )  ),LEFT(RIGHT(D58,7),2),  "-" )</f>
        <v>-</v>
      </c>
      <c r="F58" s="76" t="s">
        <v>2286</v>
      </c>
      <c r="G58" s="66" t="s">
        <v>2477</v>
      </c>
      <c r="H58" s="76" t="s">
        <v>96</v>
      </c>
      <c r="I58" s="66" t="s">
        <v>2704</v>
      </c>
      <c r="J58" s="76" t="s">
        <v>2710</v>
      </c>
      <c r="K58" s="76"/>
      <c r="L58" s="76"/>
      <c r="M58" s="66" t="s">
        <v>1973</v>
      </c>
      <c r="N58" s="76"/>
      <c r="O58" s="35"/>
      <c r="P58" s="32" t="str">
        <f t="shared" si="0"/>
        <v>0054/UN40.SU.   /2025</v>
      </c>
      <c r="Q58" s="30"/>
      <c r="R58" s="30"/>
      <c r="S58" s="30"/>
      <c r="T58" s="30"/>
      <c r="U58" s="30"/>
      <c r="W58" s="45"/>
    </row>
    <row r="59" spans="1:23" ht="82.5" hidden="1" x14ac:dyDescent="0.25">
      <c r="A59" s="75" t="s">
        <v>115</v>
      </c>
      <c r="B59" s="77" t="s">
        <v>2108</v>
      </c>
      <c r="C59" s="76" t="s">
        <v>2439</v>
      </c>
      <c r="D59" s="76" t="s">
        <v>2478</v>
      </c>
      <c r="E59" s="79" t="str">
        <f>IF( AND(   ISNUMBER(    MATCH(LEFT(RIGHT(D59,8),4),{"/AK/","/BW/","/DO/","/DK/","/EP/","/HM/","/HK/","/IN/","/KI/","/AR/","/KL/","/KM/","/KP/","/DN/","/LN/","/RT/","/TU/","/KU/","/KR/","/MI/","/MK/","/OT/","/LP/","/DL/","/LT/","/PM/","/PW/","/PG/","/PP/","/MU/","/IL/","/PR/","/PI/","/PL/","/PK/","/PB/","/SP/","/SE/","/TI/","/LL/","/DT/","/LK/","/WS/","/TP/","/KS/","/SR/","/SK/","PJ"},0)   ),   ISNUMBER(SEARCH("40",D59)   )  ),LEFT(RIGHT(D59,7),2),  "-" )</f>
        <v>-</v>
      </c>
      <c r="F59" s="76" t="s">
        <v>2286</v>
      </c>
      <c r="G59" s="66" t="s">
        <v>2479</v>
      </c>
      <c r="H59" s="76" t="s">
        <v>2305</v>
      </c>
      <c r="I59" s="66" t="s">
        <v>2701</v>
      </c>
      <c r="J59" s="76" t="s">
        <v>2710</v>
      </c>
      <c r="K59" s="76"/>
      <c r="L59" s="76"/>
      <c r="M59" s="66" t="s">
        <v>1973</v>
      </c>
      <c r="N59" s="76"/>
      <c r="O59" s="35"/>
      <c r="P59" s="32" t="str">
        <f t="shared" si="0"/>
        <v>0055/UN40.SU.   /2025</v>
      </c>
      <c r="Q59" s="30"/>
      <c r="R59" s="30"/>
      <c r="S59" s="30"/>
      <c r="T59" s="30"/>
      <c r="U59" s="30"/>
      <c r="W59" s="45"/>
    </row>
    <row r="60" spans="1:23" ht="49.5" hidden="1" x14ac:dyDescent="0.25">
      <c r="A60" s="75" t="s">
        <v>116</v>
      </c>
      <c r="B60" s="77" t="s">
        <v>2108</v>
      </c>
      <c r="C60" s="76" t="s">
        <v>2453</v>
      </c>
      <c r="D60" s="78" t="s">
        <v>2451</v>
      </c>
      <c r="E60" s="76" t="str">
        <f>IF( AND(   ISNUMBER(    MATCH(LEFT(RIGHT(D60,8),4),{"/AK/","/BW/","/DO/","/DK/","/EP/","/HM/","/HK/","/IN/","/KI/","/AR/","/KL/","/KM/","/KP/","/DN/","/LN/","/RT/","/TU/","/KU/","/KR/","/MI/","/MK/","/OT/","/LP/","/DL/","/LT/","/PM/","/PW/","/PG/","/PP/","/MU/","/IL/","/PR/","/PI/","/PL/","/PK/","/PB/","/SP/","/SE/","/TI/","/LL/","/DT/","/LK/","/WS/","/TP/","/KS/","/SR/","/SK/","PJ"},0)   ),   ISNUMBER(SEARCH("40",D60)   )  ),LEFT(RIGHT(D60,7),2),  "-" )</f>
        <v>-</v>
      </c>
      <c r="F60" s="66" t="s">
        <v>2285</v>
      </c>
      <c r="G60" s="76" t="s">
        <v>2452</v>
      </c>
      <c r="H60" s="76" t="s">
        <v>96</v>
      </c>
      <c r="I60" s="66" t="s">
        <v>2294</v>
      </c>
      <c r="J60" s="76" t="s">
        <v>2454</v>
      </c>
      <c r="K60" s="76"/>
      <c r="L60" s="76"/>
      <c r="M60" s="66" t="s">
        <v>1973</v>
      </c>
      <c r="N60" s="66" t="s">
        <v>2085</v>
      </c>
      <c r="O60" s="35"/>
      <c r="P60" s="32" t="str">
        <f t="shared" si="0"/>
        <v>0056/UN40.SU.   /2025</v>
      </c>
      <c r="Q60" s="30"/>
      <c r="R60" s="30"/>
      <c r="S60" s="30"/>
      <c r="T60" s="30"/>
      <c r="U60" s="30"/>
      <c r="W60" s="45"/>
    </row>
    <row r="61" spans="1:23" ht="66" hidden="1" x14ac:dyDescent="0.25">
      <c r="A61" s="75" t="s">
        <v>117</v>
      </c>
      <c r="B61" s="77" t="s">
        <v>2108</v>
      </c>
      <c r="C61" s="76" t="s">
        <v>2457</v>
      </c>
      <c r="D61" s="76" t="s">
        <v>2455</v>
      </c>
      <c r="E61" s="76" t="str">
        <f>IF( AND(   ISNUMBER(    MATCH(LEFT(RIGHT(D61,8),4),{"/AK/","/BW/","/DO/","/DK/","/EP/","/HM/","/HK/","/IN/","/KI/","/AR/","/KL/","/KM/","/KP/","/DN/","/LN/","/RT/","/TU/","/KU/","/KR/","/MI/","/MK/","/OT/","/LP/","/DL/","/LT/","/PM/","/PW/","/PG/","/PP/","/MU/","/IL/","/PR/","/PI/","/PL/","/PK/","/PB/","/SP/","/SE/","/TI/","/LL/","/DT/","/LK/","/WS/","/TP/","/KS/","/SR/","/SK/","PJ"},0)   ),   ISNUMBER(SEARCH("40",D61)   )  ),LEFT(RIGHT(D61,7),2),  "-" )</f>
        <v>-</v>
      </c>
      <c r="F61" s="66" t="s">
        <v>2458</v>
      </c>
      <c r="G61" s="76" t="s">
        <v>2456</v>
      </c>
      <c r="H61" s="76" t="s">
        <v>96</v>
      </c>
      <c r="I61" s="66" t="s">
        <v>2294</v>
      </c>
      <c r="J61" s="76" t="s">
        <v>2454</v>
      </c>
      <c r="K61" s="76"/>
      <c r="L61" s="76"/>
      <c r="M61" s="66" t="s">
        <v>1973</v>
      </c>
      <c r="N61" s="66" t="s">
        <v>2085</v>
      </c>
      <c r="O61" s="35"/>
      <c r="P61" s="32" t="str">
        <f t="shared" si="0"/>
        <v>0057/UN40.SU.   /2025</v>
      </c>
      <c r="Q61" s="30"/>
      <c r="R61" s="30"/>
      <c r="S61" s="30"/>
      <c r="T61" s="30"/>
      <c r="U61" s="30"/>
      <c r="W61" s="45"/>
    </row>
    <row r="62" spans="1:23" ht="66" hidden="1" x14ac:dyDescent="0.25">
      <c r="A62" s="75" t="s">
        <v>118</v>
      </c>
      <c r="B62" s="77" t="s">
        <v>2108</v>
      </c>
      <c r="C62" s="76" t="s">
        <v>2470</v>
      </c>
      <c r="D62" s="76" t="s">
        <v>2469</v>
      </c>
      <c r="E62" s="76" t="str">
        <f>IF( AND(   ISNUMBER(    MATCH(LEFT(RIGHT(D62,8),4),{"/AK/","/BW/","/DO/","/DK/","/EP/","/HM/","/HK/","/IN/","/KI/","/AR/","/KL/","/KM/","/KP/","/DN/","/LN/","/RT/","/TU/","/KU/","/KR/","/MI/","/MK/","/OT/","/LP/","/DL/","/LT/","/PM/","/PW/","/PG/","/PP/","/MU/","/IL/","/PR/","/PI/","/PL/","/PK/","/PB/","/SP/","/SE/","/TI/","/LL/","/DT/","/LK/","/WS/","/TP/","/KS/","/SR/","/SK/","PJ"},0)   ),   ISNUMBER(SEARCH("40",D62)   )  ),LEFT(RIGHT(D62,7),2),  "-" )</f>
        <v>-</v>
      </c>
      <c r="F62" s="66" t="s">
        <v>2287</v>
      </c>
      <c r="G62" s="76" t="s">
        <v>2471</v>
      </c>
      <c r="H62" s="76" t="s">
        <v>96</v>
      </c>
      <c r="I62" s="66" t="s">
        <v>2294</v>
      </c>
      <c r="J62" s="76" t="s">
        <v>2472</v>
      </c>
      <c r="K62" s="76"/>
      <c r="L62" s="76"/>
      <c r="M62" s="66" t="s">
        <v>1973</v>
      </c>
      <c r="N62" s="66" t="s">
        <v>2086</v>
      </c>
      <c r="O62" s="35" t="s">
        <v>4355</v>
      </c>
      <c r="P62" s="32" t="str">
        <f t="shared" si="0"/>
        <v>0058/UN40.SU.   /2025</v>
      </c>
      <c r="Q62" s="30"/>
      <c r="R62" s="30"/>
      <c r="S62" s="30"/>
      <c r="T62" s="30"/>
      <c r="U62" s="30"/>
      <c r="W62" s="45"/>
    </row>
    <row r="63" spans="1:23" ht="66" hidden="1" x14ac:dyDescent="0.25">
      <c r="A63" s="75" t="s">
        <v>119</v>
      </c>
      <c r="B63" s="66" t="s">
        <v>2110</v>
      </c>
      <c r="C63" s="76" t="s">
        <v>2480</v>
      </c>
      <c r="D63" s="76" t="s">
        <v>1974</v>
      </c>
      <c r="E63" s="76" t="str">
        <f>IF( AND(   ISNUMBER(    MATCH(LEFT(RIGHT(D63,8),4),{"/AK/","/BW/","/DO/","/DK/","/EP/","/HM/","/HK/","/IN/","/KI/","/AR/","/KL/","/KM/","/KP/","/DN/","/LN/","/RT/","/TU/","/KU/","/KR/","/MI/","/MK/","/OT/","/LP/","/DL/","/LT/","/PM/","/PW/","/PG/","/PP/","/MU/","/IL/","/PR/","/PI/","/PL/","/PK/","/PB/","/SP/","/SE/","/TI/","/LL/","/DT/","/LK/","/WS/","/TP/","/KS/","/SR/","/SK/","PJ"},0)   ),   ISNUMBER(SEARCH("40",D63)   )  ),LEFT(RIGHT(D63,7),2),  "-" )</f>
        <v>-</v>
      </c>
      <c r="F63" s="76" t="s">
        <v>2284</v>
      </c>
      <c r="G63" s="66" t="s">
        <v>2484</v>
      </c>
      <c r="H63" s="76" t="s">
        <v>96</v>
      </c>
      <c r="I63" s="66" t="s">
        <v>2704</v>
      </c>
      <c r="J63" s="76" t="s">
        <v>2508</v>
      </c>
      <c r="K63" s="76"/>
      <c r="L63" s="76"/>
      <c r="M63" s="66" t="s">
        <v>1973</v>
      </c>
      <c r="N63" s="76"/>
      <c r="O63" s="35"/>
      <c r="P63" s="32" t="str">
        <f t="shared" si="0"/>
        <v>0059/UN40.SU.   /2025</v>
      </c>
      <c r="Q63" s="30"/>
      <c r="R63" s="30"/>
      <c r="S63" s="30"/>
      <c r="T63" s="30"/>
      <c r="U63" s="30"/>
      <c r="W63" s="45"/>
    </row>
    <row r="64" spans="1:23" ht="66" hidden="1" x14ac:dyDescent="0.25">
      <c r="A64" s="75" t="s">
        <v>120</v>
      </c>
      <c r="B64" s="66" t="s">
        <v>2110</v>
      </c>
      <c r="C64" s="76" t="s">
        <v>2481</v>
      </c>
      <c r="D64" s="76" t="s">
        <v>1974</v>
      </c>
      <c r="E64" s="76" t="str">
        <f>IF( AND(   ISNUMBER(    MATCH(LEFT(RIGHT(D64,8),4),{"/AK/","/BW/","/DO/","/DK/","/EP/","/HM/","/HK/","/IN/","/KI/","/AR/","/KL/","/KM/","/KP/","/DN/","/LN/","/RT/","/TU/","/KU/","/KR/","/MI/","/MK/","/OT/","/LP/","/DL/","/LT/","/PM/","/PW/","/PG/","/PP/","/MU/","/IL/","/PR/","/PI/","/PL/","/PK/","/PB/","/SP/","/SE/","/TI/","/LL/","/DT/","/LK/","/WS/","/TP/","/KS/","/SR/","/SK/","PJ"},0)   ),   ISNUMBER(SEARCH("40",D64)   )  ),LEFT(RIGHT(D64,7),2),  "-" )</f>
        <v>-</v>
      </c>
      <c r="F64" s="76" t="s">
        <v>1974</v>
      </c>
      <c r="G64" s="66" t="s">
        <v>2485</v>
      </c>
      <c r="H64" s="76" t="s">
        <v>96</v>
      </c>
      <c r="I64" s="66" t="s">
        <v>2704</v>
      </c>
      <c r="J64" s="76" t="s">
        <v>2508</v>
      </c>
      <c r="K64" s="76"/>
      <c r="L64" s="76"/>
      <c r="M64" s="66" t="s">
        <v>1973</v>
      </c>
      <c r="N64" s="76"/>
      <c r="O64" s="35"/>
      <c r="P64" s="32" t="str">
        <f t="shared" si="0"/>
        <v>0060/UN40.SU.   /2025</v>
      </c>
      <c r="Q64" s="30"/>
      <c r="R64" s="30"/>
      <c r="S64" s="30"/>
      <c r="T64" s="30"/>
      <c r="U64" s="30"/>
      <c r="W64" s="45"/>
    </row>
    <row r="65" spans="1:23" ht="99" hidden="1" x14ac:dyDescent="0.25">
      <c r="A65" s="75" t="s">
        <v>121</v>
      </c>
      <c r="B65" s="66" t="s">
        <v>2110</v>
      </c>
      <c r="C65" s="76" t="s">
        <v>2486</v>
      </c>
      <c r="D65" s="76" t="s">
        <v>2482</v>
      </c>
      <c r="E65" s="76" t="str">
        <f>IF( AND(   ISNUMBER(    MATCH(LEFT(RIGHT(D65,8),4),{"/AK/","/BW/","/DO/","/DK/","/EP/","/HM/","/HK/","/IN/","/KI/","/AR/","/KL/","/KM/","/KP/","/DN/","/LN/","/RT/","/TU/","/KU/","/KR/","/MI/","/MK/","/OT/","/LP/","/DL/","/LT/","/PM/","/PW/","/PG/","/PP/","/MU/","/IL/","/PR/","/PI/","/PL/","/PK/","/PB/","/SP/","/SE/","/TI/","/LL/","/DT/","/LK/","/WS/","/TP/","/KS/","/SR/","/SK/","PJ"},0)   ),   ISNUMBER(SEARCH("40",D65)   )  ),LEFT(RIGHT(D65,7),2),  "-" )</f>
        <v>-</v>
      </c>
      <c r="F65" s="76" t="s">
        <v>2104</v>
      </c>
      <c r="G65" s="66" t="s">
        <v>2483</v>
      </c>
      <c r="H65" s="76" t="s">
        <v>2305</v>
      </c>
      <c r="I65" s="66" t="s">
        <v>2708</v>
      </c>
      <c r="J65" s="76" t="s">
        <v>2508</v>
      </c>
      <c r="K65" s="76"/>
      <c r="L65" s="76"/>
      <c r="M65" s="66" t="s">
        <v>1973</v>
      </c>
      <c r="N65" s="76"/>
      <c r="O65" s="35"/>
      <c r="P65" s="32" t="str">
        <f t="shared" si="0"/>
        <v>0061/UN40.SU.   /2025</v>
      </c>
      <c r="Q65" s="30"/>
      <c r="R65" s="30"/>
      <c r="S65" s="30"/>
      <c r="T65" s="30"/>
      <c r="U65" s="30"/>
      <c r="W65" s="45"/>
    </row>
    <row r="66" spans="1:23" ht="115.5" hidden="1" x14ac:dyDescent="0.25">
      <c r="A66" s="75" t="s">
        <v>122</v>
      </c>
      <c r="B66" s="66" t="s">
        <v>2110</v>
      </c>
      <c r="C66" s="76" t="s">
        <v>2504</v>
      </c>
      <c r="D66" s="76" t="s">
        <v>2501</v>
      </c>
      <c r="E66" s="76" t="str">
        <f>IF( AND(   ISNUMBER(    MATCH(LEFT(RIGHT(D66,8),4),{"/AK/","/BW/","/DO/","/DK/","/EP/","/HM/","/HK/","/IN/","/KI/","/AR/","/KL/","/KM/","/KP/","/DN/","/LN/","/RT/","/TU/","/KU/","/KR/","/MI/","/MK/","/OT/","/LP/","/DL/","/LT/","/PM/","/PW/","/PG/","/PP/","/MU/","/IL/","/PR/","/PI/","/PL/","/PK/","/PB/","/SP/","/SE/","/TI/","/LL/","/DT/","/LK/","/WS/","/TP/","/KS/","/SR/","/SK/","PJ"},0)   ),   ISNUMBER(SEARCH("40",D66)   )  ),LEFT(RIGHT(D66,7),2),  "-" )</f>
        <v>-</v>
      </c>
      <c r="F66" s="76" t="s">
        <v>2502</v>
      </c>
      <c r="G66" s="66" t="s">
        <v>2503</v>
      </c>
      <c r="H66" s="76" t="s">
        <v>96</v>
      </c>
      <c r="I66" s="66" t="s">
        <v>2704</v>
      </c>
      <c r="J66" s="76" t="s">
        <v>2508</v>
      </c>
      <c r="K66" s="76"/>
      <c r="L66" s="76"/>
      <c r="M66" s="66" t="s">
        <v>1973</v>
      </c>
      <c r="N66" s="76"/>
      <c r="O66" s="35"/>
      <c r="P66" s="32" t="str">
        <f t="shared" si="0"/>
        <v>0062/UN40.SU.   /2025</v>
      </c>
      <c r="Q66" s="30"/>
      <c r="R66" s="30"/>
      <c r="S66" s="30"/>
      <c r="T66" s="30"/>
      <c r="U66" s="30"/>
      <c r="W66" s="45"/>
    </row>
    <row r="67" spans="1:23" ht="49.5" hidden="1" x14ac:dyDescent="0.25">
      <c r="A67" s="75" t="s">
        <v>123</v>
      </c>
      <c r="B67" s="66" t="s">
        <v>2110</v>
      </c>
      <c r="C67" s="76" t="s">
        <v>2488</v>
      </c>
      <c r="D67" s="76" t="s">
        <v>2487</v>
      </c>
      <c r="E67" s="76" t="str">
        <f>IF( AND(   ISNUMBER(    MATCH(LEFT(RIGHT(D67,8),4),{"/AK/","/BW/","/DO/","/DK/","/EP/","/HM/","/HK/","/IN/","/KI/","/AR/","/KL/","/KM/","/KP/","/DN/","/LN/","/RT/","/TU/","/KU/","/KR/","/MI/","/MK/","/OT/","/LP/","/DL/","/LT/","/PM/","/PW/","/PG/","/PP/","/MU/","/IL/","/PR/","/PI/","/PL/","/PK/","/PB/","/SP/","/SE/","/TI/","/LL/","/DT/","/LK/","/WS/","/TP/","/KS/","/SR/","/SK/","PJ"},0)   ),   ISNUMBER(SEARCH("40",D67)   )  ),LEFT(RIGHT(D67,7),2),  "-" )</f>
        <v>-</v>
      </c>
      <c r="F67" s="66" t="s">
        <v>2103</v>
      </c>
      <c r="G67" s="76" t="s">
        <v>2489</v>
      </c>
      <c r="H67" s="76" t="s">
        <v>2490</v>
      </c>
      <c r="I67" s="66" t="s">
        <v>2294</v>
      </c>
      <c r="J67" s="76" t="s">
        <v>2500</v>
      </c>
      <c r="K67" s="76"/>
      <c r="L67" s="76"/>
      <c r="M67" s="66" t="s">
        <v>1973</v>
      </c>
      <c r="N67" s="76"/>
      <c r="O67" s="35"/>
      <c r="P67" s="32" t="str">
        <f t="shared" si="0"/>
        <v>0063/UN40.SU.   /2025</v>
      </c>
      <c r="Q67" s="30"/>
      <c r="R67" s="30"/>
      <c r="S67" s="30"/>
      <c r="T67" s="30"/>
      <c r="U67" s="30"/>
      <c r="W67" s="45"/>
    </row>
    <row r="68" spans="1:23" ht="49.5" hidden="1" x14ac:dyDescent="0.25">
      <c r="A68" s="75" t="s">
        <v>124</v>
      </c>
      <c r="B68" s="66" t="s">
        <v>2110</v>
      </c>
      <c r="C68" s="76" t="s">
        <v>2488</v>
      </c>
      <c r="D68" s="76" t="s">
        <v>2487</v>
      </c>
      <c r="E68" s="76" t="str">
        <f>IF( AND(   ISNUMBER(    MATCH(LEFT(RIGHT(D68,8),4),{"/AK/","/BW/","/DO/","/DK/","/EP/","/HM/","/HK/","/IN/","/KI/","/AR/","/KL/","/KM/","/KP/","/DN/","/LN/","/RT/","/TU/","/KU/","/KR/","/MI/","/MK/","/OT/","/LP/","/DL/","/LT/","/PM/","/PW/","/PG/","/PP/","/MU/","/IL/","/PR/","/PI/","/PL/","/PK/","/PB/","/SP/","/SE/","/TI/","/LL/","/DT/","/LK/","/WS/","/TP/","/KS/","/SR/","/SK/","PJ"},0)   ),   ISNUMBER(SEARCH("40",D68)   )  ),LEFT(RIGHT(D68,7),2),  "-" )</f>
        <v>-</v>
      </c>
      <c r="F68" s="66" t="s">
        <v>2103</v>
      </c>
      <c r="G68" s="76" t="s">
        <v>2489</v>
      </c>
      <c r="H68" s="76" t="s">
        <v>2491</v>
      </c>
      <c r="I68" s="66" t="s">
        <v>2294</v>
      </c>
      <c r="J68" s="76" t="s">
        <v>2500</v>
      </c>
      <c r="K68" s="76"/>
      <c r="L68" s="76"/>
      <c r="M68" s="66" t="s">
        <v>1973</v>
      </c>
      <c r="N68" s="76"/>
      <c r="O68" s="35"/>
      <c r="P68" s="32" t="str">
        <f t="shared" si="0"/>
        <v>0064/UN40.SU.   /2025</v>
      </c>
      <c r="Q68" s="30"/>
      <c r="R68" s="30"/>
      <c r="S68" s="30"/>
      <c r="T68" s="30"/>
      <c r="U68" s="30"/>
      <c r="W68" s="45"/>
    </row>
    <row r="69" spans="1:23" ht="49.5" hidden="1" x14ac:dyDescent="0.25">
      <c r="A69" s="75" t="s">
        <v>125</v>
      </c>
      <c r="B69" s="66" t="s">
        <v>2110</v>
      </c>
      <c r="C69" s="76" t="s">
        <v>2488</v>
      </c>
      <c r="D69" s="76" t="s">
        <v>2487</v>
      </c>
      <c r="E69" s="76" t="str">
        <f>IF( AND(   ISNUMBER(    MATCH(LEFT(RIGHT(D69,8),4),{"/AK/","/BW/","/DO/","/DK/","/EP/","/HM/","/HK/","/IN/","/KI/","/AR/","/KL/","/KM/","/KP/","/DN/","/LN/","/RT/","/TU/","/KU/","/KR/","/MI/","/MK/","/OT/","/LP/","/DL/","/LT/","/PM/","/PW/","/PG/","/PP/","/MU/","/IL/","/PR/","/PI/","/PL/","/PK/","/PB/","/SP/","/SE/","/TI/","/LL/","/DT/","/LK/","/WS/","/TP/","/KS/","/SR/","/SK/","PJ"},0)   ),   ISNUMBER(SEARCH("40",D69)   )  ),LEFT(RIGHT(D69,7),2),  "-" )</f>
        <v>-</v>
      </c>
      <c r="F69" s="66" t="s">
        <v>2103</v>
      </c>
      <c r="G69" s="76" t="s">
        <v>2489</v>
      </c>
      <c r="H69" s="76" t="s">
        <v>2493</v>
      </c>
      <c r="I69" s="66" t="s">
        <v>2294</v>
      </c>
      <c r="J69" s="76" t="s">
        <v>2500</v>
      </c>
      <c r="K69" s="76"/>
      <c r="L69" s="76"/>
      <c r="M69" s="66" t="s">
        <v>1973</v>
      </c>
      <c r="N69" s="76"/>
      <c r="O69" s="35"/>
      <c r="P69" s="32" t="str">
        <f t="shared" si="0"/>
        <v>0065/UN40.SU.   /2025</v>
      </c>
      <c r="Q69" s="30"/>
      <c r="R69" s="30"/>
      <c r="S69" s="30"/>
      <c r="T69" s="30"/>
      <c r="U69" s="30"/>
      <c r="W69" s="45"/>
    </row>
    <row r="70" spans="1:23" ht="49.5" hidden="1" x14ac:dyDescent="0.25">
      <c r="A70" s="75" t="s">
        <v>126</v>
      </c>
      <c r="B70" s="66" t="s">
        <v>2110</v>
      </c>
      <c r="C70" s="76" t="s">
        <v>2488</v>
      </c>
      <c r="D70" s="76" t="s">
        <v>2487</v>
      </c>
      <c r="E70" s="76" t="str">
        <f>IF( AND(   ISNUMBER(    MATCH(LEFT(RIGHT(D70,8),4),{"/AK/","/BW/","/DO/","/DK/","/EP/","/HM/","/HK/","/IN/","/KI/","/AR/","/KL/","/KM/","/KP/","/DN/","/LN/","/RT/","/TU/","/KU/","/KR/","/MI/","/MK/","/OT/","/LP/","/DL/","/LT/","/PM/","/PW/","/PG/","/PP/","/MU/","/IL/","/PR/","/PI/","/PL/","/PK/","/PB/","/SP/","/SE/","/TI/","/LL/","/DT/","/LK/","/WS/","/TP/","/KS/","/SR/","/SK/","PJ"},0)   ),   ISNUMBER(SEARCH("40",D70)   )  ),LEFT(RIGHT(D70,7),2),  "-" )</f>
        <v>-</v>
      </c>
      <c r="F70" s="66" t="s">
        <v>2103</v>
      </c>
      <c r="G70" s="76" t="s">
        <v>2489</v>
      </c>
      <c r="H70" s="76" t="s">
        <v>2494</v>
      </c>
      <c r="I70" s="66" t="s">
        <v>2294</v>
      </c>
      <c r="J70" s="76" t="s">
        <v>2500</v>
      </c>
      <c r="K70" s="76"/>
      <c r="L70" s="76"/>
      <c r="M70" s="66" t="s">
        <v>1973</v>
      </c>
      <c r="N70" s="76"/>
      <c r="O70" s="35"/>
      <c r="P70" s="32" t="str">
        <f t="shared" ref="P70:P133" si="1">A70&amp;"/UN40.SU.   /2025"</f>
        <v>0066/UN40.SU.   /2025</v>
      </c>
      <c r="Q70" s="30"/>
      <c r="R70" s="30"/>
      <c r="S70" s="30"/>
      <c r="T70" s="30"/>
      <c r="U70" s="30"/>
      <c r="W70" s="45"/>
    </row>
    <row r="71" spans="1:23" ht="49.5" hidden="1" x14ac:dyDescent="0.25">
      <c r="A71" s="75" t="s">
        <v>127</v>
      </c>
      <c r="B71" s="66" t="s">
        <v>2110</v>
      </c>
      <c r="C71" s="76" t="s">
        <v>2488</v>
      </c>
      <c r="D71" s="76" t="s">
        <v>2487</v>
      </c>
      <c r="E71" s="76" t="str">
        <f>IF( AND(   ISNUMBER(    MATCH(LEFT(RIGHT(D71,8),4),{"/AK/","/BW/","/DO/","/DK/","/EP/","/HM/","/HK/","/IN/","/KI/","/AR/","/KL/","/KM/","/KP/","/DN/","/LN/","/RT/","/TU/","/KU/","/KR/","/MI/","/MK/","/OT/","/LP/","/DL/","/LT/","/PM/","/PW/","/PG/","/PP/","/MU/","/IL/","/PR/","/PI/","/PL/","/PK/","/PB/","/SP/","/SE/","/TI/","/LL/","/DT/","/LK/","/WS/","/TP/","/KS/","/SR/","/SK/","PJ"},0)   ),   ISNUMBER(SEARCH("40",D71)   )  ),LEFT(RIGHT(D71,7),2),  "-" )</f>
        <v>-</v>
      </c>
      <c r="F71" s="66" t="s">
        <v>2103</v>
      </c>
      <c r="G71" s="76" t="s">
        <v>2489</v>
      </c>
      <c r="H71" s="76" t="s">
        <v>2495</v>
      </c>
      <c r="I71" s="66" t="s">
        <v>2294</v>
      </c>
      <c r="J71" s="76" t="s">
        <v>2500</v>
      </c>
      <c r="K71" s="76"/>
      <c r="L71" s="76"/>
      <c r="M71" s="66" t="s">
        <v>1973</v>
      </c>
      <c r="N71" s="76"/>
      <c r="O71" s="35"/>
      <c r="P71" s="32" t="str">
        <f t="shared" si="1"/>
        <v>0067/UN40.SU.   /2025</v>
      </c>
      <c r="Q71" s="30"/>
      <c r="R71" s="30"/>
      <c r="S71" s="30"/>
      <c r="T71" s="30"/>
      <c r="U71" s="30"/>
      <c r="W71" s="45"/>
    </row>
    <row r="72" spans="1:23" ht="49.5" hidden="1" x14ac:dyDescent="0.25">
      <c r="A72" s="75" t="s">
        <v>128</v>
      </c>
      <c r="B72" s="66" t="s">
        <v>2110</v>
      </c>
      <c r="C72" s="76" t="s">
        <v>2488</v>
      </c>
      <c r="D72" s="76" t="s">
        <v>2487</v>
      </c>
      <c r="E72" s="76" t="str">
        <f>IF( AND(   ISNUMBER(    MATCH(LEFT(RIGHT(D72,8),4),{"/AK/","/BW/","/DO/","/DK/","/EP/","/HM/","/HK/","/IN/","/KI/","/AR/","/KL/","/KM/","/KP/","/DN/","/LN/","/RT/","/TU/","/KU/","/KR/","/MI/","/MK/","/OT/","/LP/","/DL/","/LT/","/PM/","/PW/","/PG/","/PP/","/MU/","/IL/","/PR/","/PI/","/PL/","/PK/","/PB/","/SP/","/SE/","/TI/","/LL/","/DT/","/LK/","/WS/","/TP/","/KS/","/SR/","/SK/","PJ"},0)   ),   ISNUMBER(SEARCH("40",D72)   )  ),LEFT(RIGHT(D72,7),2),  "-" )</f>
        <v>-</v>
      </c>
      <c r="F72" s="66" t="s">
        <v>2103</v>
      </c>
      <c r="G72" s="76" t="s">
        <v>2489</v>
      </c>
      <c r="H72" s="76" t="s">
        <v>2496</v>
      </c>
      <c r="I72" s="66" t="s">
        <v>2294</v>
      </c>
      <c r="J72" s="76" t="s">
        <v>2500</v>
      </c>
      <c r="K72" s="76"/>
      <c r="L72" s="76"/>
      <c r="M72" s="66" t="s">
        <v>1973</v>
      </c>
      <c r="N72" s="76"/>
      <c r="O72" s="35"/>
      <c r="P72" s="32" t="str">
        <f t="shared" si="1"/>
        <v>0068/UN40.SU.   /2025</v>
      </c>
      <c r="Q72" s="30"/>
      <c r="R72" s="30"/>
      <c r="S72" s="30"/>
      <c r="T72" s="30"/>
      <c r="U72" s="30"/>
      <c r="W72" s="45"/>
    </row>
    <row r="73" spans="1:23" ht="49.5" hidden="1" x14ac:dyDescent="0.25">
      <c r="A73" s="75" t="s">
        <v>129</v>
      </c>
      <c r="B73" s="66" t="s">
        <v>2110</v>
      </c>
      <c r="C73" s="76" t="s">
        <v>2488</v>
      </c>
      <c r="D73" s="76" t="s">
        <v>2487</v>
      </c>
      <c r="E73" s="76" t="str">
        <f>IF( AND(   ISNUMBER(    MATCH(LEFT(RIGHT(D73,8),4),{"/AK/","/BW/","/DO/","/DK/","/EP/","/HM/","/HK/","/IN/","/KI/","/AR/","/KL/","/KM/","/KP/","/DN/","/LN/","/RT/","/TU/","/KU/","/KR/","/MI/","/MK/","/OT/","/LP/","/DL/","/LT/","/PM/","/PW/","/PG/","/PP/","/MU/","/IL/","/PR/","/PI/","/PL/","/PK/","/PB/","/SP/","/SE/","/TI/","/LL/","/DT/","/LK/","/WS/","/TP/","/KS/","/SR/","/SK/","PJ"},0)   ),   ISNUMBER(SEARCH("40",D73)   )  ),LEFT(RIGHT(D73,7),2),  "-" )</f>
        <v>-</v>
      </c>
      <c r="F73" s="66" t="s">
        <v>2103</v>
      </c>
      <c r="G73" s="76" t="s">
        <v>2489</v>
      </c>
      <c r="H73" s="76" t="s">
        <v>2497</v>
      </c>
      <c r="I73" s="66" t="s">
        <v>2294</v>
      </c>
      <c r="J73" s="76" t="s">
        <v>2500</v>
      </c>
      <c r="K73" s="76"/>
      <c r="L73" s="76"/>
      <c r="M73" s="66" t="s">
        <v>1973</v>
      </c>
      <c r="N73" s="76"/>
      <c r="O73" s="35"/>
      <c r="P73" s="32" t="str">
        <f t="shared" si="1"/>
        <v>0069/UN40.SU.   /2025</v>
      </c>
      <c r="Q73" s="30"/>
      <c r="R73" s="30"/>
      <c r="S73" s="30"/>
      <c r="T73" s="30"/>
      <c r="U73" s="30"/>
      <c r="W73" s="45"/>
    </row>
    <row r="74" spans="1:23" ht="49.5" hidden="1" x14ac:dyDescent="0.25">
      <c r="A74" s="75" t="s">
        <v>130</v>
      </c>
      <c r="B74" s="66" t="s">
        <v>2110</v>
      </c>
      <c r="C74" s="76" t="s">
        <v>2488</v>
      </c>
      <c r="D74" s="76" t="s">
        <v>2487</v>
      </c>
      <c r="E74" s="76" t="str">
        <f>IF( AND(   ISNUMBER(    MATCH(LEFT(RIGHT(D74,8),4),{"/AK/","/BW/","/DO/","/DK/","/EP/","/HM/","/HK/","/IN/","/KI/","/AR/","/KL/","/KM/","/KP/","/DN/","/LN/","/RT/","/TU/","/KU/","/KR/","/MI/","/MK/","/OT/","/LP/","/DL/","/LT/","/PM/","/PW/","/PG/","/PP/","/MU/","/IL/","/PR/","/PI/","/PL/","/PK/","/PB/","/SP/","/SE/","/TI/","/LL/","/DT/","/LK/","/WS/","/TP/","/KS/","/SR/","/SK/","PJ"},0)   ),   ISNUMBER(SEARCH("40",D74)   )  ),LEFT(RIGHT(D74,7),2),  "-" )</f>
        <v>-</v>
      </c>
      <c r="F74" s="66" t="s">
        <v>2103</v>
      </c>
      <c r="G74" s="76" t="s">
        <v>2489</v>
      </c>
      <c r="H74" s="76" t="s">
        <v>2499</v>
      </c>
      <c r="I74" s="66" t="s">
        <v>2294</v>
      </c>
      <c r="J74" s="76" t="s">
        <v>2500</v>
      </c>
      <c r="K74" s="76"/>
      <c r="L74" s="76"/>
      <c r="M74" s="66" t="s">
        <v>1973</v>
      </c>
      <c r="N74" s="76"/>
      <c r="O74" s="35"/>
      <c r="P74" s="32" t="str">
        <f t="shared" si="1"/>
        <v>0070/UN40.SU.   /2025</v>
      </c>
      <c r="Q74" s="30"/>
      <c r="R74" s="30"/>
      <c r="S74" s="30"/>
      <c r="T74" s="30"/>
      <c r="U74" s="30"/>
      <c r="W74" s="45"/>
    </row>
    <row r="75" spans="1:23" ht="49.5" hidden="1" x14ac:dyDescent="0.25">
      <c r="A75" s="75" t="s">
        <v>131</v>
      </c>
      <c r="B75" s="66" t="s">
        <v>2110</v>
      </c>
      <c r="C75" s="76" t="s">
        <v>2488</v>
      </c>
      <c r="D75" s="76" t="s">
        <v>2487</v>
      </c>
      <c r="E75" s="76" t="str">
        <f>IF( AND(   ISNUMBER(    MATCH(LEFT(RIGHT(D75,8),4),{"/AK/","/BW/","/DO/","/DK/","/EP/","/HM/","/HK/","/IN/","/KI/","/AR/","/KL/","/KM/","/KP/","/DN/","/LN/","/RT/","/TU/","/KU/","/KR/","/MI/","/MK/","/OT/","/LP/","/DL/","/LT/","/PM/","/PW/","/PG/","/PP/","/MU/","/IL/","/PR/","/PI/","/PL/","/PK/","/PB/","/SP/","/SE/","/TI/","/LL/","/DT/","/LK/","/WS/","/TP/","/KS/","/SR/","/SK/","PJ"},0)   ),   ISNUMBER(SEARCH("40",D75)   )  ),LEFT(RIGHT(D75,7),2),  "-" )</f>
        <v>-</v>
      </c>
      <c r="F75" s="66" t="s">
        <v>2103</v>
      </c>
      <c r="G75" s="76" t="s">
        <v>2489</v>
      </c>
      <c r="H75" s="76" t="s">
        <v>2498</v>
      </c>
      <c r="I75" s="66" t="s">
        <v>2294</v>
      </c>
      <c r="J75" s="76" t="s">
        <v>2500</v>
      </c>
      <c r="K75" s="76"/>
      <c r="L75" s="76"/>
      <c r="M75" s="66" t="s">
        <v>1973</v>
      </c>
      <c r="N75" s="76"/>
      <c r="O75" s="35"/>
      <c r="P75" s="32" t="str">
        <f t="shared" si="1"/>
        <v>0071/UN40.SU.   /2025</v>
      </c>
      <c r="Q75" s="30"/>
      <c r="R75" s="30"/>
      <c r="S75" s="30"/>
      <c r="T75" s="30"/>
      <c r="U75" s="30"/>
      <c r="W75" s="45"/>
    </row>
    <row r="76" spans="1:23" ht="49.5" hidden="1" x14ac:dyDescent="0.25">
      <c r="A76" s="75" t="s">
        <v>132</v>
      </c>
      <c r="B76" s="66" t="s">
        <v>2110</v>
      </c>
      <c r="C76" s="76" t="s">
        <v>2488</v>
      </c>
      <c r="D76" s="76" t="s">
        <v>2487</v>
      </c>
      <c r="E76" s="76" t="str">
        <f>IF( AND(   ISNUMBER(    MATCH(LEFT(RIGHT(D76,8),4),{"/AK/","/BW/","/DO/","/DK/","/EP/","/HM/","/HK/","/IN/","/KI/","/AR/","/KL/","/KM/","/KP/","/DN/","/LN/","/RT/","/TU/","/KU/","/KR/","/MI/","/MK/","/OT/","/LP/","/DL/","/LT/","/PM/","/PW/","/PG/","/PP/","/MU/","/IL/","/PR/","/PI/","/PL/","/PK/","/PB/","/SP/","/SE/","/TI/","/LL/","/DT/","/LK/","/WS/","/TP/","/KS/","/SR/","/SK/","PJ"},0)   ),   ISNUMBER(SEARCH("40",D76)   )  ),LEFT(RIGHT(D76,7),2),  "-" )</f>
        <v>-</v>
      </c>
      <c r="F76" s="66" t="s">
        <v>2103</v>
      </c>
      <c r="G76" s="76" t="s">
        <v>2489</v>
      </c>
      <c r="H76" s="76" t="s">
        <v>2492</v>
      </c>
      <c r="I76" s="66" t="s">
        <v>2294</v>
      </c>
      <c r="J76" s="76" t="s">
        <v>2500</v>
      </c>
      <c r="K76" s="76"/>
      <c r="L76" s="76"/>
      <c r="M76" s="66" t="s">
        <v>1973</v>
      </c>
      <c r="N76" s="76"/>
      <c r="O76" s="35"/>
      <c r="P76" s="32" t="str">
        <f t="shared" si="1"/>
        <v>0072/UN40.SU.   /2025</v>
      </c>
      <c r="Q76" s="30"/>
      <c r="R76" s="30"/>
      <c r="S76" s="30"/>
      <c r="T76" s="30"/>
      <c r="U76" s="30"/>
      <c r="W76" s="45"/>
    </row>
    <row r="77" spans="1:23" ht="49.5" x14ac:dyDescent="0.25">
      <c r="A77" s="75" t="s">
        <v>133</v>
      </c>
      <c r="B77" s="66" t="s">
        <v>2112</v>
      </c>
      <c r="C77" s="76" t="s">
        <v>2507</v>
      </c>
      <c r="D77" s="76" t="s">
        <v>2505</v>
      </c>
      <c r="E77" s="76" t="str">
        <f>IF( AND(   ISNUMBER(    MATCH(LEFT(RIGHT(D77,8),4),{"/AK/","/BW/","/DO/","/DK/","/EP/","/HM/","/HK/","/IN/","/KI/","/AR/","/KL/","/KM/","/KP/","/DN/","/LN/","/RT/","/TU/","/KU/","/KR/","/MI/","/MK/","/OT/","/LP/","/DL/","/LT/","/PM/","/PW/","/PG/","/PP/","/MU/","/IL/","/PR/","/PI/","/PL/","/PK/","/PB/","/SP/","/SE/","/TI/","/LL/","/DT/","/LK/","/WS/","/TP/","/KS/","/SR/","/SK/","PJ"},0)   ),   ISNUMBER(SEARCH("40",D77)   )  ),LEFT(RIGHT(D77,7),2),  "-" )</f>
        <v>-</v>
      </c>
      <c r="F77" s="66" t="s">
        <v>2110</v>
      </c>
      <c r="G77" s="76" t="s">
        <v>2506</v>
      </c>
      <c r="H77" s="76" t="s">
        <v>96</v>
      </c>
      <c r="I77" s="66" t="s">
        <v>2294</v>
      </c>
      <c r="J77" s="66" t="s">
        <v>2508</v>
      </c>
      <c r="K77" s="76"/>
      <c r="L77" s="76"/>
      <c r="M77" s="66" t="s">
        <v>1973</v>
      </c>
      <c r="N77" s="66" t="s">
        <v>2084</v>
      </c>
      <c r="O77" s="35"/>
      <c r="P77" s="32" t="str">
        <f t="shared" si="1"/>
        <v>0073/UN40.SU.   /2025</v>
      </c>
      <c r="Q77" s="30"/>
      <c r="R77" s="30"/>
      <c r="S77" s="30"/>
      <c r="T77" s="30"/>
      <c r="U77" s="30"/>
      <c r="W77" s="45"/>
    </row>
    <row r="78" spans="1:23" ht="49.5" hidden="1" x14ac:dyDescent="0.25">
      <c r="A78" s="75" t="s">
        <v>134</v>
      </c>
      <c r="B78" s="66" t="s">
        <v>2112</v>
      </c>
      <c r="C78" s="76" t="s">
        <v>2511</v>
      </c>
      <c r="D78" s="76" t="s">
        <v>2509</v>
      </c>
      <c r="E78" s="76" t="str">
        <f>IF( AND(   ISNUMBER(    MATCH(LEFT(RIGHT(D78,8),4),{"/AK/","/BW/","/DO/","/DK/","/EP/","/HM/","/HK/","/IN/","/KI/","/AR/","/KL/","/KM/","/KP/","/DN/","/LN/","/RT/","/TU/","/KU/","/KR/","/MI/","/MK/","/OT/","/LP/","/DL/","/LT/","/PM/","/PW/","/PG/","/PP/","/MU/","/IL/","/PR/","/PI/","/PL/","/PK/","/PB/","/SP/","/SE/","/TI/","/LL/","/DT/","/LK/","/WS/","/TP/","/KS/","/SR/","/SK/","PJ"},0)   ),   ISNUMBER(SEARCH("40",D78)   )  ),LEFT(RIGHT(D78,7),2),  "-" )</f>
        <v>-</v>
      </c>
      <c r="F78" s="66" t="s">
        <v>2442</v>
      </c>
      <c r="G78" s="76" t="s">
        <v>2510</v>
      </c>
      <c r="H78" s="76" t="s">
        <v>96</v>
      </c>
      <c r="I78" s="66" t="s">
        <v>2294</v>
      </c>
      <c r="J78" s="66" t="s">
        <v>2508</v>
      </c>
      <c r="K78" s="76"/>
      <c r="L78" s="76"/>
      <c r="M78" s="66" t="s">
        <v>1973</v>
      </c>
      <c r="N78" s="66" t="s">
        <v>2085</v>
      </c>
      <c r="O78" s="35"/>
      <c r="P78" s="32" t="str">
        <f t="shared" si="1"/>
        <v>0074/UN40.SU.   /2025</v>
      </c>
      <c r="Q78" s="30"/>
      <c r="R78" s="30"/>
      <c r="S78" s="30"/>
      <c r="T78" s="30"/>
      <c r="U78" s="30"/>
      <c r="W78" s="45"/>
    </row>
    <row r="79" spans="1:23" ht="49.5" hidden="1" x14ac:dyDescent="0.25">
      <c r="A79" s="75" t="s">
        <v>135</v>
      </c>
      <c r="B79" s="66" t="s">
        <v>2112</v>
      </c>
      <c r="C79" s="76" t="s">
        <v>2513</v>
      </c>
      <c r="D79" s="76" t="s">
        <v>2512</v>
      </c>
      <c r="E79" s="76" t="str">
        <f>IF( AND(   ISNUMBER(    MATCH(LEFT(RIGHT(D79,8),4),{"/AK/","/BW/","/DO/","/DK/","/EP/","/HM/","/HK/","/IN/","/KI/","/AR/","/KL/","/KM/","/KP/","/DN/","/LN/","/RT/","/TU/","/KU/","/KR/","/MI/","/MK/","/OT/","/LP/","/DL/","/LT/","/PM/","/PW/","/PG/","/PP/","/MU/","/IL/","/PR/","/PI/","/PL/","/PK/","/PB/","/SP/","/SE/","/TI/","/LL/","/DT/","/LK/","/WS/","/TP/","/KS/","/SR/","/SK/","PJ"},0)   ),   ISNUMBER(SEARCH("40",D79)   )  ),LEFT(RIGHT(D79,7),2),  "-" )</f>
        <v>-</v>
      </c>
      <c r="F79" s="66" t="s">
        <v>2286</v>
      </c>
      <c r="G79" s="76" t="s">
        <v>2514</v>
      </c>
      <c r="H79" s="76" t="s">
        <v>96</v>
      </c>
      <c r="I79" s="66" t="s">
        <v>2294</v>
      </c>
      <c r="J79" s="66" t="s">
        <v>2508</v>
      </c>
      <c r="K79" s="76"/>
      <c r="L79" s="76"/>
      <c r="M79" s="66" t="s">
        <v>1973</v>
      </c>
      <c r="N79" s="66" t="s">
        <v>2085</v>
      </c>
      <c r="O79" s="35"/>
      <c r="P79" s="32" t="str">
        <f t="shared" si="1"/>
        <v>0075/UN40.SU.   /2025</v>
      </c>
      <c r="Q79" s="30"/>
      <c r="R79" s="30"/>
      <c r="S79" s="30"/>
      <c r="T79" s="30"/>
      <c r="U79" s="30"/>
      <c r="W79" s="45"/>
    </row>
    <row r="80" spans="1:23" ht="49.5" hidden="1" x14ac:dyDescent="0.25">
      <c r="A80" s="75" t="s">
        <v>136</v>
      </c>
      <c r="B80" s="66" t="s">
        <v>2112</v>
      </c>
      <c r="C80" s="76" t="s">
        <v>2515</v>
      </c>
      <c r="D80" s="76" t="s">
        <v>1974</v>
      </c>
      <c r="E80" s="76" t="str">
        <f>IF( AND(   ISNUMBER(    MATCH(LEFT(RIGHT(D80,8),4),{"/AK/","/BW/","/DO/","/DK/","/EP/","/HM/","/HK/","/IN/","/KI/","/AR/","/KL/","/KM/","/KP/","/DN/","/LN/","/RT/","/TU/","/KU/","/KR/","/MI/","/MK/","/OT/","/LP/","/DL/","/LT/","/PM/","/PW/","/PG/","/PP/","/MU/","/IL/","/PR/","/PI/","/PL/","/PK/","/PB/","/SP/","/SE/","/TI/","/LL/","/DT/","/LK/","/WS/","/TP/","/KS/","/SR/","/SK/","PJ"},0)   ),   ISNUMBER(SEARCH("40",D80)   )  ),LEFT(RIGHT(D80,7),2),  "-" )</f>
        <v>-</v>
      </c>
      <c r="F80" s="66" t="s">
        <v>2110</v>
      </c>
      <c r="G80" s="76" t="s">
        <v>2516</v>
      </c>
      <c r="H80" s="76" t="s">
        <v>96</v>
      </c>
      <c r="I80" s="66" t="s">
        <v>2294</v>
      </c>
      <c r="J80" s="66" t="s">
        <v>2508</v>
      </c>
      <c r="K80" s="76"/>
      <c r="L80" s="76"/>
      <c r="M80" s="66" t="s">
        <v>1973</v>
      </c>
      <c r="N80" s="66" t="s">
        <v>2085</v>
      </c>
      <c r="O80" s="35"/>
      <c r="P80" s="32" t="str">
        <f t="shared" si="1"/>
        <v>0076/UN40.SU.   /2025</v>
      </c>
      <c r="Q80" s="30"/>
      <c r="R80" s="30"/>
      <c r="S80" s="30"/>
      <c r="T80" s="30"/>
      <c r="U80" s="30"/>
      <c r="W80" s="45"/>
    </row>
    <row r="81" spans="1:23" ht="49.5" hidden="1" x14ac:dyDescent="0.25">
      <c r="A81" s="75" t="s">
        <v>137</v>
      </c>
      <c r="B81" s="66" t="s">
        <v>2112</v>
      </c>
      <c r="C81" s="76" t="s">
        <v>2519</v>
      </c>
      <c r="D81" s="76" t="s">
        <v>2518</v>
      </c>
      <c r="E81" s="76" t="str">
        <f>IF( AND(   ISNUMBER(    MATCH(LEFT(RIGHT(D81,8),4),{"/AK/","/BW/","/DO/","/DK/","/EP/","/HM/","/HK/","/IN/","/KI/","/AR/","/KL/","/KM/","/KP/","/DN/","/LN/","/RT/","/TU/","/KU/","/KR/","/MI/","/MK/","/OT/","/LP/","/DL/","/LT/","/PM/","/PW/","/PG/","/PP/","/MU/","/IL/","/PR/","/PI/","/PL/","/PK/","/PB/","/SP/","/SE/","/TI/","/LL/","/DT/","/LK/","/WS/","/TP/","/KS/","/SR/","/SK/","PJ"},0)   ),   ISNUMBER(SEARCH("40",D81)   )  ),LEFT(RIGHT(D81,7),2),  "-" )</f>
        <v>-</v>
      </c>
      <c r="F81" s="66" t="s">
        <v>2287</v>
      </c>
      <c r="G81" s="76" t="s">
        <v>2517</v>
      </c>
      <c r="H81" s="76" t="s">
        <v>96</v>
      </c>
      <c r="I81" s="66" t="s">
        <v>2294</v>
      </c>
      <c r="J81" s="66" t="s">
        <v>2508</v>
      </c>
      <c r="K81" s="76"/>
      <c r="L81" s="76"/>
      <c r="M81" s="66" t="s">
        <v>1973</v>
      </c>
      <c r="N81" s="66" t="s">
        <v>2085</v>
      </c>
      <c r="O81" s="35"/>
      <c r="P81" s="32" t="str">
        <f t="shared" si="1"/>
        <v>0077/UN40.SU.   /2025</v>
      </c>
      <c r="Q81" s="30"/>
      <c r="R81" s="30"/>
      <c r="S81" s="30"/>
      <c r="T81" s="30"/>
      <c r="U81" s="30"/>
      <c r="W81" s="45"/>
    </row>
    <row r="82" spans="1:23" ht="66" hidden="1" x14ac:dyDescent="0.25">
      <c r="A82" s="75" t="s">
        <v>138</v>
      </c>
      <c r="B82" s="66" t="s">
        <v>2112</v>
      </c>
      <c r="C82" s="76" t="s">
        <v>2522</v>
      </c>
      <c r="D82" s="76" t="s">
        <v>2520</v>
      </c>
      <c r="E82" s="76" t="str">
        <f>IF( AND(   ISNUMBER(    MATCH(LEFT(RIGHT(D82,8),4),{"/AK/","/BW/","/DO/","/DK/","/EP/","/HM/","/HK/","/IN/","/KI/","/AR/","/KL/","/KM/","/KP/","/DN/","/LN/","/RT/","/TU/","/KU/","/KR/","/MI/","/MK/","/OT/","/LP/","/DL/","/LT/","/PM/","/PW/","/PG/","/PP/","/MU/","/IL/","/PR/","/PI/","/PL/","/PK/","/PB/","/SP/","/SE/","/TI/","/LL/","/DT/","/LK/","/WS/","/TP/","/KS/","/SR/","/SK/","PJ"},0)   ),   ISNUMBER(SEARCH("40",D82)   )  ),LEFT(RIGHT(D82,7),2),  "-" )</f>
        <v>-</v>
      </c>
      <c r="F82" s="66" t="s">
        <v>2112</v>
      </c>
      <c r="G82" s="76" t="s">
        <v>2521</v>
      </c>
      <c r="H82" s="76" t="s">
        <v>96</v>
      </c>
      <c r="I82" s="66" t="s">
        <v>2294</v>
      </c>
      <c r="J82" s="66" t="s">
        <v>2508</v>
      </c>
      <c r="K82" s="76"/>
      <c r="L82" s="76"/>
      <c r="M82" s="66" t="s">
        <v>1973</v>
      </c>
      <c r="N82" s="66" t="s">
        <v>2085</v>
      </c>
      <c r="O82" s="35"/>
      <c r="P82" s="32" t="str">
        <f t="shared" si="1"/>
        <v>0078/UN40.SU.   /2025</v>
      </c>
      <c r="Q82" s="30"/>
      <c r="R82" s="30"/>
      <c r="S82" s="30"/>
      <c r="T82" s="30"/>
      <c r="U82" s="30"/>
      <c r="W82" s="45"/>
    </row>
    <row r="83" spans="1:23" ht="49.5" hidden="1" x14ac:dyDescent="0.25">
      <c r="A83" s="75" t="s">
        <v>139</v>
      </c>
      <c r="B83" s="66" t="s">
        <v>2112</v>
      </c>
      <c r="C83" s="76" t="s">
        <v>2524</v>
      </c>
      <c r="D83" s="76" t="s">
        <v>2523</v>
      </c>
      <c r="E83" s="76" t="str">
        <f>IF( AND(   ISNUMBER(    MATCH(LEFT(RIGHT(D83,8),4),{"/AK/","/BW/","/DO/","/DK/","/EP/","/HM/","/HK/","/IN/","/KI/","/AR/","/KL/","/KM/","/KP/","/DN/","/LN/","/RT/","/TU/","/KU/","/KR/","/MI/","/MK/","/OT/","/LP/","/DL/","/LT/","/PM/","/PW/","/PG/","/PP/","/MU/","/IL/","/PR/","/PI/","/PL/","/PK/","/PB/","/SP/","/SE/","/TI/","/LL/","/DT/","/LK/","/WS/","/TP/","/KS/","/SR/","/SK/","PJ"},0)   ),   ISNUMBER(SEARCH("40",D83)   )  ),LEFT(RIGHT(D83,7),2),  "-" )</f>
        <v>-</v>
      </c>
      <c r="F83" s="66" t="s">
        <v>2112</v>
      </c>
      <c r="G83" s="76" t="s">
        <v>2525</v>
      </c>
      <c r="H83" s="76" t="s">
        <v>96</v>
      </c>
      <c r="I83" s="66" t="s">
        <v>2294</v>
      </c>
      <c r="J83" s="66" t="s">
        <v>2529</v>
      </c>
      <c r="K83" s="76"/>
      <c r="L83" s="76"/>
      <c r="M83" s="66" t="s">
        <v>1973</v>
      </c>
      <c r="N83" s="66" t="s">
        <v>2085</v>
      </c>
      <c r="O83" s="35"/>
      <c r="P83" s="32" t="str">
        <f t="shared" si="1"/>
        <v>0079/UN40.SU.   /2025</v>
      </c>
      <c r="Q83" s="30"/>
      <c r="R83" s="30"/>
      <c r="S83" s="30"/>
      <c r="T83" s="30"/>
      <c r="U83" s="30"/>
      <c r="W83" s="45"/>
    </row>
    <row r="84" spans="1:23" ht="66" hidden="1" x14ac:dyDescent="0.25">
      <c r="A84" s="75" t="s">
        <v>140</v>
      </c>
      <c r="B84" s="66" t="s">
        <v>2112</v>
      </c>
      <c r="C84" s="76" t="s">
        <v>2527</v>
      </c>
      <c r="D84" s="76" t="s">
        <v>2526</v>
      </c>
      <c r="E84" s="76" t="str">
        <f>IF( AND(   ISNUMBER(    MATCH(LEFT(RIGHT(D84,8),4),{"/AK/","/BW/","/DO/","/DK/","/EP/","/HM/","/HK/","/IN/","/KI/","/AR/","/KL/","/KM/","/KP/","/DN/","/LN/","/RT/","/TU/","/KU/","/KR/","/MI/","/MK/","/OT/","/LP/","/DL/","/LT/","/PM/","/PW/","/PG/","/PP/","/MU/","/IL/","/PR/","/PI/","/PL/","/PK/","/PB/","/SP/","/SE/","/TI/","/LL/","/DT/","/LK/","/WS/","/TP/","/KS/","/SR/","/SK/","PJ"},0)   ),   ISNUMBER(SEARCH("40",D84)   )  ),LEFT(RIGHT(D84,7),2),  "-" )</f>
        <v>-</v>
      </c>
      <c r="F84" s="66" t="s">
        <v>2103</v>
      </c>
      <c r="G84" s="76" t="s">
        <v>2528</v>
      </c>
      <c r="H84" s="76" t="s">
        <v>96</v>
      </c>
      <c r="I84" s="66" t="s">
        <v>2294</v>
      </c>
      <c r="J84" s="66" t="s">
        <v>2529</v>
      </c>
      <c r="K84" s="76"/>
      <c r="L84" s="76"/>
      <c r="M84" s="66" t="s">
        <v>1973</v>
      </c>
      <c r="N84" s="66" t="s">
        <v>2085</v>
      </c>
      <c r="O84" s="35"/>
      <c r="P84" s="32" t="str">
        <f t="shared" si="1"/>
        <v>0080/UN40.SU.   /2025</v>
      </c>
      <c r="Q84" s="30"/>
      <c r="R84" s="30"/>
      <c r="S84" s="30"/>
      <c r="T84" s="30"/>
      <c r="U84" s="30"/>
      <c r="W84" s="45"/>
    </row>
    <row r="85" spans="1:23" ht="66" hidden="1" x14ac:dyDescent="0.25">
      <c r="A85" s="75" t="s">
        <v>141</v>
      </c>
      <c r="B85" s="66" t="s">
        <v>2112</v>
      </c>
      <c r="C85" s="76" t="s">
        <v>2539</v>
      </c>
      <c r="D85" s="76" t="s">
        <v>2540</v>
      </c>
      <c r="E85" s="76" t="str">
        <f>IF( AND(   ISNUMBER(    MATCH(LEFT(RIGHT(D85,8),4),{"/AK/","/BW/","/DO/","/DK/","/EP/","/HM/","/HK/","/IN/","/KI/","/AR/","/KL/","/KM/","/KP/","/DN/","/LN/","/RT/","/TU/","/KU/","/KR/","/MI/","/MK/","/OT/","/LP/","/DL/","/LT/","/PM/","/PW/","/PG/","/PP/","/MU/","/IL/","/PR/","/PI/","/PL/","/PK/","/PB/","/SP/","/SE/","/TI/","/LL/","/DT/","/LK/","/WS/","/TP/","/KS/","/SR/","/SK/","PJ"},0)   ),   ISNUMBER(SEARCH("40",D85)   )  ),LEFT(RIGHT(D85,7),2),  "-" )</f>
        <v>-</v>
      </c>
      <c r="F85" s="76" t="s">
        <v>1974</v>
      </c>
      <c r="G85" s="66" t="s">
        <v>2541</v>
      </c>
      <c r="H85" s="76" t="s">
        <v>2305</v>
      </c>
      <c r="I85" s="66" t="s">
        <v>2708</v>
      </c>
      <c r="J85" s="76" t="s">
        <v>2707</v>
      </c>
      <c r="K85" s="76"/>
      <c r="L85" s="76"/>
      <c r="M85" s="66" t="s">
        <v>1973</v>
      </c>
      <c r="N85" s="76"/>
      <c r="O85" s="35"/>
      <c r="P85" s="32" t="str">
        <f t="shared" si="1"/>
        <v>0081/UN40.SU.   /2025</v>
      </c>
      <c r="Q85" s="30"/>
      <c r="R85" s="30"/>
      <c r="S85" s="30"/>
      <c r="T85" s="30"/>
      <c r="U85" s="30"/>
      <c r="W85" s="45"/>
    </row>
    <row r="86" spans="1:23" ht="66" hidden="1" x14ac:dyDescent="0.25">
      <c r="A86" s="75" t="s">
        <v>142</v>
      </c>
      <c r="B86" s="66" t="s">
        <v>2112</v>
      </c>
      <c r="C86" s="76" t="s">
        <v>2537</v>
      </c>
      <c r="D86" s="76" t="s">
        <v>2538</v>
      </c>
      <c r="E86" s="76" t="str">
        <f>IF( AND(   ISNUMBER(    MATCH(LEFT(RIGHT(D86,8),4),{"/AK/","/BW/","/DO/","/DK/","/EP/","/HM/","/HK/","/IN/","/KI/","/AR/","/KL/","/KM/","/KP/","/DN/","/LN/","/RT/","/TU/","/KU/","/KR/","/MI/","/MK/","/OT/","/LP/","/DL/","/LT/","/PM/","/PW/","/PG/","/PP/","/MU/","/IL/","/PR/","/PI/","/PL/","/PK/","/PB/","/SP/","/SE/","/TI/","/LL/","/DT/","/LK/","/WS/","/TP/","/KS/","/SR/","/SK/","PJ"},0)   ),   ISNUMBER(SEARCH("40",D86)   )  ),LEFT(RIGHT(D86,7),2),  "-" )</f>
        <v>-</v>
      </c>
      <c r="F86" s="76" t="s">
        <v>2112</v>
      </c>
      <c r="G86" s="66" t="s">
        <v>2545</v>
      </c>
      <c r="H86" s="76" t="s">
        <v>2333</v>
      </c>
      <c r="I86" s="66" t="s">
        <v>2702</v>
      </c>
      <c r="J86" s="76" t="s">
        <v>2707</v>
      </c>
      <c r="K86" s="76"/>
      <c r="L86" s="76"/>
      <c r="M86" s="66" t="s">
        <v>1973</v>
      </c>
      <c r="N86" s="76"/>
      <c r="O86" s="35"/>
      <c r="P86" s="32" t="str">
        <f t="shared" si="1"/>
        <v>0082/UN40.SU.   /2025</v>
      </c>
      <c r="Q86" s="30"/>
      <c r="R86" s="30"/>
      <c r="S86" s="30"/>
      <c r="T86" s="30"/>
      <c r="U86" s="30"/>
      <c r="W86" s="45"/>
    </row>
    <row r="87" spans="1:23" ht="49.5" hidden="1" x14ac:dyDescent="0.25">
      <c r="A87" s="75" t="s">
        <v>143</v>
      </c>
      <c r="B87" s="66" t="s">
        <v>2112</v>
      </c>
      <c r="C87" s="76" t="s">
        <v>2533</v>
      </c>
      <c r="D87" s="76" t="s">
        <v>1974</v>
      </c>
      <c r="E87" s="76" t="str">
        <f>IF( AND(   ISNUMBER(    MATCH(LEFT(RIGHT(D87,8),4),{"/AK/","/BW/","/DO/","/DK/","/EP/","/HM/","/HK/","/IN/","/KI/","/AR/","/KL/","/KM/","/KP/","/DN/","/LN/","/RT/","/TU/","/KU/","/KR/","/MI/","/MK/","/OT/","/LP/","/DL/","/LT/","/PM/","/PW/","/PG/","/PP/","/MU/","/IL/","/PR/","/PI/","/PL/","/PK/","/PB/","/SP/","/SE/","/TI/","/LL/","/DT/","/LK/","/WS/","/TP/","/KS/","/SR/","/SK/","PJ"},0)   ),   ISNUMBER(SEARCH("40",D87)   )  ),LEFT(RIGHT(D87,7),2),  "-" )</f>
        <v>-</v>
      </c>
      <c r="F87" s="76" t="s">
        <v>1974</v>
      </c>
      <c r="G87" s="66" t="s">
        <v>2546</v>
      </c>
      <c r="H87" s="76" t="s">
        <v>2333</v>
      </c>
      <c r="I87" s="66" t="s">
        <v>2702</v>
      </c>
      <c r="J87" s="76" t="s">
        <v>2707</v>
      </c>
      <c r="K87" s="76"/>
      <c r="L87" s="76"/>
      <c r="M87" s="66" t="s">
        <v>1973</v>
      </c>
      <c r="N87" s="76"/>
      <c r="O87" s="35"/>
      <c r="P87" s="32" t="str">
        <f t="shared" si="1"/>
        <v>0083/UN40.SU.   /2025</v>
      </c>
      <c r="Q87" s="30"/>
      <c r="R87" s="30"/>
      <c r="S87" s="30"/>
      <c r="T87" s="30"/>
      <c r="U87" s="30"/>
      <c r="W87" s="45"/>
    </row>
    <row r="88" spans="1:23" ht="49.5" hidden="1" x14ac:dyDescent="0.25">
      <c r="A88" s="75" t="s">
        <v>144</v>
      </c>
      <c r="B88" s="66" t="s">
        <v>2112</v>
      </c>
      <c r="C88" s="76" t="s">
        <v>2533</v>
      </c>
      <c r="D88" s="76" t="s">
        <v>1974</v>
      </c>
      <c r="E88" s="76" t="str">
        <f>IF( AND(   ISNUMBER(    MATCH(LEFT(RIGHT(D88,8),4),{"/AK/","/BW/","/DO/","/DK/","/EP/","/HM/","/HK/","/IN/","/KI/","/AR/","/KL/","/KM/","/KP/","/DN/","/LN/","/RT/","/TU/","/KU/","/KR/","/MI/","/MK/","/OT/","/LP/","/DL/","/LT/","/PM/","/PW/","/PG/","/PP/","/MU/","/IL/","/PR/","/PI/","/PL/","/PK/","/PB/","/SP/","/SE/","/TI/","/LL/","/DT/","/LK/","/WS/","/TP/","/KS/","/SR/","/SK/","PJ"},0)   ),   ISNUMBER(SEARCH("40",D88)   )  ),LEFT(RIGHT(D88,7),2),  "-" )</f>
        <v>-</v>
      </c>
      <c r="F88" s="76" t="s">
        <v>1974</v>
      </c>
      <c r="G88" s="66" t="s">
        <v>2546</v>
      </c>
      <c r="H88" s="76" t="s">
        <v>96</v>
      </c>
      <c r="I88" s="66" t="s">
        <v>2704</v>
      </c>
      <c r="J88" s="76" t="s">
        <v>2707</v>
      </c>
      <c r="K88" s="76"/>
      <c r="L88" s="76"/>
      <c r="M88" s="66" t="s">
        <v>1973</v>
      </c>
      <c r="N88" s="76"/>
      <c r="O88" s="35"/>
      <c r="P88" s="32" t="str">
        <f t="shared" si="1"/>
        <v>0084/UN40.SU.   /2025</v>
      </c>
      <c r="Q88" s="30"/>
      <c r="R88" s="30"/>
      <c r="S88" s="30"/>
      <c r="T88" s="30"/>
      <c r="U88" s="30"/>
      <c r="W88" s="45"/>
    </row>
    <row r="89" spans="1:23" ht="66" hidden="1" x14ac:dyDescent="0.25">
      <c r="A89" s="75" t="s">
        <v>145</v>
      </c>
      <c r="B89" s="66" t="s">
        <v>2112</v>
      </c>
      <c r="C89" s="76" t="s">
        <v>2530</v>
      </c>
      <c r="D89" s="76" t="s">
        <v>2531</v>
      </c>
      <c r="E89" s="76" t="str">
        <f>IF( AND(   ISNUMBER(    MATCH(LEFT(RIGHT(D89,8),4),{"/AK/","/BW/","/DO/","/DK/","/EP/","/HM/","/HK/","/IN/","/KI/","/AR/","/KL/","/KM/","/KP/","/DN/","/LN/","/RT/","/TU/","/KU/","/KR/","/MI/","/MK/","/OT/","/LP/","/DL/","/LT/","/PM/","/PW/","/PG/","/PP/","/MU/","/IL/","/PR/","/PI/","/PL/","/PK/","/PB/","/SP/","/SE/","/TI/","/LL/","/DT/","/LK/","/WS/","/TP/","/KS/","/SR/","/SK/","PJ"},0)   ),   ISNUMBER(SEARCH("40",D89)   )  ),LEFT(RIGHT(D89,7),2),  "-" )</f>
        <v>-</v>
      </c>
      <c r="F89" s="76" t="s">
        <v>2284</v>
      </c>
      <c r="G89" s="66" t="s">
        <v>2532</v>
      </c>
      <c r="H89" s="76" t="s">
        <v>96</v>
      </c>
      <c r="I89" s="66" t="s">
        <v>2704</v>
      </c>
      <c r="J89" s="76" t="s">
        <v>2707</v>
      </c>
      <c r="K89" s="76"/>
      <c r="L89" s="76"/>
      <c r="M89" s="66" t="s">
        <v>1973</v>
      </c>
      <c r="N89" s="76"/>
      <c r="O89" s="35"/>
      <c r="P89" s="32" t="str">
        <f t="shared" si="1"/>
        <v>0085/UN40.SU.   /2025</v>
      </c>
      <c r="Q89" s="30"/>
      <c r="R89" s="30"/>
      <c r="S89" s="30"/>
      <c r="T89" s="30"/>
      <c r="U89" s="30"/>
      <c r="W89" s="45"/>
    </row>
    <row r="90" spans="1:23" ht="49.5" hidden="1" x14ac:dyDescent="0.25">
      <c r="A90" s="75" t="s">
        <v>146</v>
      </c>
      <c r="B90" s="66" t="s">
        <v>2112</v>
      </c>
      <c r="C90" s="76" t="s">
        <v>2534</v>
      </c>
      <c r="D90" s="76" t="s">
        <v>2535</v>
      </c>
      <c r="E90" s="76" t="str">
        <f>IF( AND(   ISNUMBER(    MATCH(LEFT(RIGHT(D90,8),4),{"/AK/","/BW/","/DO/","/DK/","/EP/","/HM/","/HK/","/IN/","/KI/","/AR/","/KL/","/KM/","/KP/","/DN/","/LN/","/RT/","/TU/","/KU/","/KR/","/MI/","/MK/","/OT/","/LP/","/DL/","/LT/","/PM/","/PW/","/PG/","/PP/","/MU/","/IL/","/PR/","/PI/","/PL/","/PK/","/PB/","/SP/","/SE/","/TI/","/LL/","/DT/","/LK/","/WS/","/TP/","/KS/","/SR/","/SK/","PJ"},0)   ),   ISNUMBER(SEARCH("40",D90)   )  ),LEFT(RIGHT(D90,7),2),  "-" )</f>
        <v>-</v>
      </c>
      <c r="F90" s="76" t="s">
        <v>2285</v>
      </c>
      <c r="G90" s="66" t="s">
        <v>2536</v>
      </c>
      <c r="H90" s="76" t="s">
        <v>96</v>
      </c>
      <c r="I90" s="66" t="s">
        <v>2704</v>
      </c>
      <c r="J90" s="76" t="s">
        <v>2707</v>
      </c>
      <c r="K90" s="76"/>
      <c r="L90" s="76"/>
      <c r="M90" s="66" t="s">
        <v>1973</v>
      </c>
      <c r="N90" s="76"/>
      <c r="O90" s="35"/>
      <c r="P90" s="32" t="str">
        <f t="shared" si="1"/>
        <v>0086/UN40.SU.   /2025</v>
      </c>
      <c r="Q90" s="30"/>
      <c r="R90" s="30"/>
      <c r="S90" s="30"/>
      <c r="T90" s="30"/>
      <c r="U90" s="30"/>
      <c r="W90" s="45"/>
    </row>
    <row r="91" spans="1:23" ht="99" hidden="1" x14ac:dyDescent="0.25">
      <c r="A91" s="75" t="s">
        <v>147</v>
      </c>
      <c r="B91" s="66" t="s">
        <v>2112</v>
      </c>
      <c r="C91" s="76" t="s">
        <v>2504</v>
      </c>
      <c r="D91" s="76" t="s">
        <v>2542</v>
      </c>
      <c r="E91" s="76" t="str">
        <f>IF( AND(   ISNUMBER(    MATCH(LEFT(RIGHT(D91,8),4),{"/AK/","/BW/","/DO/","/DK/","/EP/","/HM/","/HK/","/IN/","/KI/","/AR/","/KL/","/KM/","/KP/","/DN/","/LN/","/RT/","/TU/","/KU/","/KR/","/MI/","/MK/","/OT/","/LP/","/DL/","/LT/","/PM/","/PW/","/PG/","/PP/","/MU/","/IL/","/PR/","/PI/","/PL/","/PK/","/PB/","/SP/","/SE/","/TI/","/LL/","/DT/","/LK/","/WS/","/TP/","/KS/","/SR/","/SK/","PJ"},0)   ),   ISNUMBER(SEARCH("40",D91)   )  ),LEFT(RIGHT(D91,7),2),  "-" )</f>
        <v>-</v>
      </c>
      <c r="F91" s="66" t="s">
        <v>2112</v>
      </c>
      <c r="G91" s="76" t="s">
        <v>2543</v>
      </c>
      <c r="H91" s="76" t="s">
        <v>2544</v>
      </c>
      <c r="I91" s="66" t="s">
        <v>2709</v>
      </c>
      <c r="J91" s="76" t="s">
        <v>2707</v>
      </c>
      <c r="K91" s="76"/>
      <c r="L91" s="76"/>
      <c r="M91" s="66" t="s">
        <v>1973</v>
      </c>
      <c r="N91" s="76"/>
      <c r="O91" s="35"/>
      <c r="P91" s="32" t="str">
        <f t="shared" si="1"/>
        <v>0087/UN40.SU.   /2025</v>
      </c>
      <c r="Q91" s="30"/>
      <c r="R91" s="30"/>
      <c r="S91" s="30"/>
      <c r="T91" s="30"/>
      <c r="U91" s="30"/>
      <c r="W91" s="45"/>
    </row>
    <row r="92" spans="1:23" ht="66" hidden="1" x14ac:dyDescent="0.25">
      <c r="A92" s="75" t="s">
        <v>148</v>
      </c>
      <c r="B92" s="66" t="s">
        <v>2288</v>
      </c>
      <c r="C92" s="76" t="s">
        <v>2559</v>
      </c>
      <c r="D92" s="76" t="s">
        <v>2560</v>
      </c>
      <c r="E92" s="76" t="str">
        <f>IF( AND(   ISNUMBER(    MATCH(LEFT(RIGHT(D92,8),4),{"/AK/","/BW/","/DO/","/DK/","/EP/","/HM/","/HK/","/IN/","/KI/","/AR/","/KL/","/KM/","/KP/","/DN/","/LN/","/RT/","/TU/","/KU/","/KR/","/MI/","/MK/","/OT/","/LP/","/DL/","/LT/","/PM/","/PW/","/PG/","/PP/","/MU/","/IL/","/PR/","/PI/","/PL/","/PK/","/PB/","/SP/","/SE/","/TI/","/LL/","/DT/","/LK/","/WS/","/TP/","/KS/","/SR/","/SK/","PJ"},0)   ),   ISNUMBER(SEARCH("40",D92)   )  ),LEFT(RIGHT(D92,7),2),  "-" )</f>
        <v>-</v>
      </c>
      <c r="F92" s="76" t="s">
        <v>2286</v>
      </c>
      <c r="G92" s="66" t="s">
        <v>2561</v>
      </c>
      <c r="H92" s="76" t="s">
        <v>2305</v>
      </c>
      <c r="I92" s="66" t="s">
        <v>2701</v>
      </c>
      <c r="J92" s="76" t="s">
        <v>2706</v>
      </c>
      <c r="K92" s="76"/>
      <c r="L92" s="76"/>
      <c r="M92" s="66" t="s">
        <v>1973</v>
      </c>
      <c r="N92" s="76"/>
      <c r="O92" s="35"/>
      <c r="P92" s="32" t="str">
        <f t="shared" si="1"/>
        <v>0088/UN40.SU.   /2025</v>
      </c>
      <c r="Q92" s="30"/>
      <c r="R92" s="30"/>
      <c r="S92" s="30"/>
      <c r="T92" s="30"/>
      <c r="U92" s="30"/>
      <c r="W92" s="45"/>
    </row>
    <row r="93" spans="1:23" ht="66" hidden="1" x14ac:dyDescent="0.25">
      <c r="A93" s="75" t="s">
        <v>149</v>
      </c>
      <c r="B93" s="66" t="s">
        <v>2288</v>
      </c>
      <c r="C93" s="76" t="s">
        <v>2426</v>
      </c>
      <c r="D93" s="76" t="s">
        <v>2558</v>
      </c>
      <c r="E93" s="76" t="str">
        <f>IF( AND(   ISNUMBER(    MATCH(LEFT(RIGHT(D93,8),4),{"/AK/","/BW/","/DO/","/DK/","/EP/","/HM/","/HK/","/IN/","/KI/","/AR/","/KL/","/KM/","/KP/","/DN/","/LN/","/RT/","/TU/","/KU/","/KR/","/MI/","/MK/","/OT/","/LP/","/DL/","/LT/","/PM/","/PW/","/PG/","/PP/","/MU/","/IL/","/PR/","/PI/","/PL/","/PK/","/PB/","/SP/","/SE/","/TI/","/LL/","/DT/","/LK/","/WS/","/TP/","/KS/","/SR/","/SK/","PJ"},0)   ),   ISNUMBER(SEARCH("40",D93)   )  ),LEFT(RIGHT(D93,7),2),  "-" )</f>
        <v>-</v>
      </c>
      <c r="F93" s="76" t="s">
        <v>2288</v>
      </c>
      <c r="G93" s="66" t="s">
        <v>2562</v>
      </c>
      <c r="H93" s="76" t="s">
        <v>96</v>
      </c>
      <c r="I93" s="66" t="s">
        <v>2704</v>
      </c>
      <c r="J93" s="76" t="s">
        <v>2706</v>
      </c>
      <c r="K93" s="76"/>
      <c r="L93" s="76"/>
      <c r="M93" s="66" t="s">
        <v>1973</v>
      </c>
      <c r="N93" s="76"/>
      <c r="O93" s="35"/>
      <c r="P93" s="32" t="str">
        <f t="shared" si="1"/>
        <v>0089/UN40.SU.   /2025</v>
      </c>
      <c r="Q93" s="30"/>
      <c r="R93" s="30"/>
      <c r="S93" s="30"/>
      <c r="T93" s="30"/>
      <c r="U93" s="30"/>
      <c r="W93" s="45"/>
    </row>
    <row r="94" spans="1:23" ht="99" hidden="1" x14ac:dyDescent="0.25">
      <c r="A94" s="75" t="s">
        <v>150</v>
      </c>
      <c r="B94" s="66" t="s">
        <v>2288</v>
      </c>
      <c r="C94" s="76" t="s">
        <v>2426</v>
      </c>
      <c r="D94" s="76" t="s">
        <v>2557</v>
      </c>
      <c r="E94" s="76" t="str">
        <f>IF( AND(   ISNUMBER(    MATCH(LEFT(RIGHT(D94,8),4),{"/AK/","/BW/","/DO/","/DK/","/EP/","/HM/","/HK/","/IN/","/KI/","/AR/","/KL/","/KM/","/KP/","/DN/","/LN/","/RT/","/TU/","/KU/","/KR/","/MI/","/MK/","/OT/","/LP/","/DL/","/LT/","/PM/","/PW/","/PG/","/PP/","/MU/","/IL/","/PR/","/PI/","/PL/","/PK/","/PB/","/SP/","/SE/","/TI/","/LL/","/DT/","/LK/","/WS/","/TP/","/KS/","/SR/","/SK/","PJ"},0)   ),   ISNUMBER(SEARCH("40",D94)   )  ),LEFT(RIGHT(D94,7),2),  "-" )</f>
        <v>-</v>
      </c>
      <c r="F94" s="76" t="s">
        <v>2288</v>
      </c>
      <c r="G94" s="66" t="s">
        <v>2563</v>
      </c>
      <c r="H94" s="76" t="s">
        <v>96</v>
      </c>
      <c r="I94" s="66" t="s">
        <v>2704</v>
      </c>
      <c r="J94" s="76" t="s">
        <v>2706</v>
      </c>
      <c r="K94" s="76"/>
      <c r="L94" s="76"/>
      <c r="M94" s="66" t="s">
        <v>1973</v>
      </c>
      <c r="N94" s="76"/>
      <c r="O94" s="35"/>
      <c r="P94" s="32" t="str">
        <f t="shared" si="1"/>
        <v>0090/UN40.SU.   /2025</v>
      </c>
      <c r="Q94" s="30"/>
      <c r="R94" s="30"/>
      <c r="S94" s="30"/>
      <c r="T94" s="30"/>
      <c r="U94" s="30"/>
      <c r="W94" s="45"/>
    </row>
    <row r="95" spans="1:23" ht="49.5" hidden="1" x14ac:dyDescent="0.25">
      <c r="A95" s="75" t="s">
        <v>151</v>
      </c>
      <c r="B95" s="66" t="s">
        <v>2288</v>
      </c>
      <c r="C95" s="76" t="s">
        <v>2555</v>
      </c>
      <c r="D95" s="76" t="s">
        <v>2556</v>
      </c>
      <c r="E95" s="76" t="str">
        <f>IF( AND(   ISNUMBER(    MATCH(LEFT(RIGHT(D95,8),4),{"/AK/","/BW/","/DO/","/DK/","/EP/","/HM/","/HK/","/IN/","/KI/","/AR/","/KL/","/KM/","/KP/","/DN/","/LN/","/RT/","/TU/","/KU/","/KR/","/MI/","/MK/","/OT/","/LP/","/DL/","/LT/","/PM/","/PW/","/PG/","/PP/","/MU/","/IL/","/PR/","/PI/","/PL/","/PK/","/PB/","/SP/","/SE/","/TI/","/LL/","/DT/","/LK/","/WS/","/TP/","/KS/","/SR/","/SK/","PJ"},0)   ),   ISNUMBER(SEARCH("40",D95)   )  ),LEFT(RIGHT(D95,7),2),  "-" )</f>
        <v>-</v>
      </c>
      <c r="F95" s="76" t="s">
        <v>2321</v>
      </c>
      <c r="G95" s="66" t="s">
        <v>2564</v>
      </c>
      <c r="H95" s="76" t="s">
        <v>96</v>
      </c>
      <c r="I95" s="66" t="s">
        <v>2704</v>
      </c>
      <c r="J95" s="76" t="s">
        <v>2706</v>
      </c>
      <c r="K95" s="76"/>
      <c r="L95" s="76"/>
      <c r="M95" s="66" t="s">
        <v>1973</v>
      </c>
      <c r="N95" s="76"/>
      <c r="O95" s="35"/>
      <c r="P95" s="32" t="str">
        <f t="shared" si="1"/>
        <v>0091/UN40.SU.   /2025</v>
      </c>
      <c r="Q95" s="30"/>
      <c r="R95" s="30"/>
      <c r="S95" s="30"/>
      <c r="T95" s="30"/>
      <c r="U95" s="30"/>
      <c r="W95" s="45"/>
    </row>
    <row r="96" spans="1:23" ht="66" hidden="1" x14ac:dyDescent="0.25">
      <c r="A96" s="75" t="s">
        <v>1972</v>
      </c>
      <c r="B96" s="66" t="s">
        <v>2289</v>
      </c>
      <c r="C96" s="76" t="s">
        <v>2582</v>
      </c>
      <c r="D96" s="76" t="s">
        <v>2577</v>
      </c>
      <c r="E96" s="76" t="str">
        <f>IF( AND(   ISNUMBER(    MATCH(LEFT(RIGHT(D96,8),4),{"/AK/","/BW/","/DO/","/DK/","/EP/","/HM/","/HK/","/IN/","/KI/","/AR/","/KL/","/KM/","/KP/","/DN/","/LN/","/RT/","/TU/","/KU/","/KR/","/MI/","/MK/","/OT/","/LP/","/DL/","/LT/","/PM/","/PW/","/PG/","/PP/","/MU/","/IL/","/PR/","/PI/","/PL/","/PK/","/PB/","/SP/","/SE/","/TI/","/LL/","/DT/","/LK/","/WS/","/TP/","/KS/","/SR/","/SK/","PJ"},0)   ),   ISNUMBER(SEARCH("40",D96)   )  ),LEFT(RIGHT(D96,7),2),  "-" )</f>
        <v>-</v>
      </c>
      <c r="F96" s="76" t="s">
        <v>2110</v>
      </c>
      <c r="G96" s="66" t="s">
        <v>2581</v>
      </c>
      <c r="H96" s="76" t="s">
        <v>96</v>
      </c>
      <c r="I96" s="66" t="s">
        <v>2704</v>
      </c>
      <c r="J96" s="76" t="s">
        <v>2706</v>
      </c>
      <c r="K96" s="76"/>
      <c r="L96" s="76"/>
      <c r="M96" s="66" t="s">
        <v>1973</v>
      </c>
      <c r="N96" s="76"/>
      <c r="O96" s="35"/>
      <c r="P96" s="32" t="str">
        <f t="shared" si="1"/>
        <v>0092/UN40.SU.   /2025</v>
      </c>
      <c r="Q96" s="30"/>
      <c r="R96" s="30"/>
      <c r="S96" s="30"/>
      <c r="T96" s="30"/>
      <c r="U96" s="30"/>
      <c r="W96" s="45"/>
    </row>
    <row r="97" spans="1:23" ht="66" hidden="1" x14ac:dyDescent="0.25">
      <c r="A97" s="75" t="s">
        <v>152</v>
      </c>
      <c r="B97" s="66" t="s">
        <v>2289</v>
      </c>
      <c r="C97" s="76" t="s">
        <v>2583</v>
      </c>
      <c r="D97" s="76" t="s">
        <v>2575</v>
      </c>
      <c r="E97" s="76" t="str">
        <f>IF( AND(   ISNUMBER(    MATCH(LEFT(RIGHT(D97,8),4),{"/AK/","/BW/","/DO/","/DK/","/EP/","/HM/","/HK/","/IN/","/KI/","/AR/","/KL/","/KM/","/KP/","/DN/","/LN/","/RT/","/TU/","/KU/","/KR/","/MI/","/MK/","/OT/","/LP/","/DL/","/LT/","/PM/","/PW/","/PG/","/PP/","/MU/","/IL/","/PR/","/PI/","/PL/","/PK/","/PB/","/SP/","/SE/","/TI/","/LL/","/DT/","/LK/","/WS/","/TP/","/KS/","/SR/","/SK/","PJ"},0)   ),   ISNUMBER(SEARCH("40",D97)   )  ),LEFT(RIGHT(D97,7),2),  "-" )</f>
        <v>-</v>
      </c>
      <c r="F97" s="76" t="s">
        <v>2576</v>
      </c>
      <c r="G97" s="66" t="s">
        <v>2584</v>
      </c>
      <c r="H97" s="76" t="s">
        <v>96</v>
      </c>
      <c r="I97" s="66" t="s">
        <v>2704</v>
      </c>
      <c r="J97" s="76" t="s">
        <v>2706</v>
      </c>
      <c r="K97" s="76"/>
      <c r="L97" s="76"/>
      <c r="M97" s="66" t="s">
        <v>1973</v>
      </c>
      <c r="N97" s="76"/>
      <c r="O97" s="35"/>
      <c r="P97" s="32" t="str">
        <f t="shared" si="1"/>
        <v>0093/UN40.SU.   /2025</v>
      </c>
      <c r="Q97" s="30"/>
      <c r="R97" s="30"/>
      <c r="S97" s="30"/>
      <c r="T97" s="30"/>
      <c r="U97" s="30"/>
      <c r="W97" s="45"/>
    </row>
    <row r="98" spans="1:23" ht="49.5" hidden="1" x14ac:dyDescent="0.25">
      <c r="A98" s="75" t="s">
        <v>153</v>
      </c>
      <c r="B98" s="66" t="s">
        <v>2289</v>
      </c>
      <c r="C98" s="76" t="s">
        <v>2578</v>
      </c>
      <c r="D98" s="76" t="s">
        <v>2579</v>
      </c>
      <c r="E98" s="76" t="str">
        <f>IF( AND(   ISNUMBER(    MATCH(LEFT(RIGHT(D98,8),4),{"/AK/","/BW/","/DO/","/DK/","/EP/","/HM/","/HK/","/IN/","/KI/","/AR/","/KL/","/KM/","/KP/","/DN/","/LN/","/RT/","/TU/","/KU/","/KR/","/MI/","/MK/","/OT/","/LP/","/DL/","/LT/","/PM/","/PW/","/PG/","/PP/","/MU/","/IL/","/PR/","/PI/","/PL/","/PK/","/PB/","/SP/","/SE/","/TI/","/LL/","/DT/","/LK/","/WS/","/TP/","/KS/","/SR/","/SK/","PJ"},0)   ),   ISNUMBER(SEARCH("40",D98)   )  ),LEFT(RIGHT(D98,7),2),  "-" )</f>
        <v>-</v>
      </c>
      <c r="F98" s="76" t="s">
        <v>2289</v>
      </c>
      <c r="G98" s="66" t="s">
        <v>2580</v>
      </c>
      <c r="H98" s="76" t="s">
        <v>96</v>
      </c>
      <c r="I98" s="66" t="s">
        <v>2704</v>
      </c>
      <c r="J98" s="76" t="s">
        <v>2706</v>
      </c>
      <c r="K98" s="76"/>
      <c r="L98" s="76"/>
      <c r="M98" s="66" t="s">
        <v>1973</v>
      </c>
      <c r="N98" s="76"/>
      <c r="O98" s="35"/>
      <c r="P98" s="32" t="str">
        <f t="shared" si="1"/>
        <v>0094/UN40.SU.   /2025</v>
      </c>
      <c r="Q98" s="30"/>
      <c r="R98" s="30"/>
      <c r="S98" s="30"/>
      <c r="T98" s="30"/>
      <c r="U98" s="30"/>
      <c r="W98" s="45"/>
    </row>
    <row r="99" spans="1:23" ht="82.5" hidden="1" x14ac:dyDescent="0.25">
      <c r="A99" s="75" t="s">
        <v>154</v>
      </c>
      <c r="B99" s="66" t="s">
        <v>2289</v>
      </c>
      <c r="C99" s="76" t="s">
        <v>2549</v>
      </c>
      <c r="D99" s="76" t="s">
        <v>2547</v>
      </c>
      <c r="E99" s="76" t="str">
        <f>IF( AND(   ISNUMBER(    MATCH(LEFT(RIGHT(D99,8),4),{"/AK/","/BW/","/DO/","/DK/","/EP/","/HM/","/HK/","/IN/","/KI/","/AR/","/KL/","/KM/","/KP/","/DN/","/LN/","/RT/","/TU/","/KU/","/KR/","/MI/","/MK/","/OT/","/LP/","/DL/","/LT/","/PM/","/PW/","/PG/","/PP/","/MU/","/IL/","/PR/","/PI/","/PL/","/PK/","/PB/","/SP/","/SE/","/TI/","/LL/","/DT/","/LK/","/WS/","/TP/","/KS/","/SR/","/SK/","PJ"},0)   ),   ISNUMBER(SEARCH("40",D99)   )  ),LEFT(RIGHT(D99,7),2),  "-" )</f>
        <v>-</v>
      </c>
      <c r="F99" s="66" t="s">
        <v>2287</v>
      </c>
      <c r="G99" s="76" t="s">
        <v>2548</v>
      </c>
      <c r="H99" s="76" t="s">
        <v>2550</v>
      </c>
      <c r="I99" s="66" t="s">
        <v>2294</v>
      </c>
      <c r="J99" s="76" t="s">
        <v>2551</v>
      </c>
      <c r="K99" s="76"/>
      <c r="L99" s="76"/>
      <c r="M99" s="66" t="s">
        <v>1973</v>
      </c>
      <c r="N99" s="66" t="s">
        <v>2085</v>
      </c>
      <c r="O99" s="35"/>
      <c r="P99" s="32" t="str">
        <f t="shared" si="1"/>
        <v>0095/UN40.SU.   /2025</v>
      </c>
      <c r="Q99" s="30"/>
      <c r="R99" s="30"/>
      <c r="S99" s="30"/>
      <c r="T99" s="30"/>
      <c r="U99" s="30"/>
      <c r="W99" s="45"/>
    </row>
    <row r="100" spans="1:23" ht="49.5" hidden="1" x14ac:dyDescent="0.25">
      <c r="A100" s="75" t="s">
        <v>155</v>
      </c>
      <c r="B100" s="66" t="s">
        <v>2289</v>
      </c>
      <c r="C100" s="76" t="s">
        <v>2553</v>
      </c>
      <c r="D100" s="76" t="s">
        <v>1974</v>
      </c>
      <c r="E100" s="76" t="str">
        <f>IF( AND(   ISNUMBER(    MATCH(LEFT(RIGHT(D100,8),4),{"/AK/","/BW/","/DO/","/DK/","/EP/","/HM/","/HK/","/IN/","/KI/","/AR/","/KL/","/KM/","/KP/","/DN/","/LN/","/RT/","/TU/","/KU/","/KR/","/MI/","/MK/","/OT/","/LP/","/DL/","/LT/","/PM/","/PW/","/PG/","/PP/","/MU/","/IL/","/PR/","/PI/","/PL/","/PK/","/PB/","/SP/","/SE/","/TI/","/LL/","/DT/","/LK/","/WS/","/TP/","/KS/","/SR/","/SK/","PJ"},0)   ),   ISNUMBER(SEARCH("40",D100)   )  ),LEFT(RIGHT(D100,7),2),  "-" )</f>
        <v>-</v>
      </c>
      <c r="F100" s="66" t="s">
        <v>1974</v>
      </c>
      <c r="G100" s="76" t="s">
        <v>2552</v>
      </c>
      <c r="H100" s="76" t="s">
        <v>96</v>
      </c>
      <c r="I100" s="66" t="s">
        <v>2294</v>
      </c>
      <c r="J100" s="76" t="s">
        <v>2554</v>
      </c>
      <c r="K100" s="76"/>
      <c r="L100" s="76"/>
      <c r="M100" s="66" t="s">
        <v>1973</v>
      </c>
      <c r="N100" s="66" t="s">
        <v>2085</v>
      </c>
      <c r="O100" s="35"/>
      <c r="P100" s="32" t="str">
        <f t="shared" si="1"/>
        <v>0096/UN40.SU.   /2025</v>
      </c>
      <c r="Q100" s="30"/>
      <c r="R100" s="30"/>
      <c r="S100" s="30"/>
      <c r="T100" s="30"/>
      <c r="U100" s="30"/>
      <c r="W100" s="45"/>
    </row>
    <row r="101" spans="1:23" ht="49.5" hidden="1" x14ac:dyDescent="0.25">
      <c r="A101" s="75" t="s">
        <v>156</v>
      </c>
      <c r="B101" s="66" t="s">
        <v>2289</v>
      </c>
      <c r="C101" s="76" t="s">
        <v>2567</v>
      </c>
      <c r="D101" s="76" t="s">
        <v>2566</v>
      </c>
      <c r="E101" s="76" t="str">
        <f>IF( AND(   ISNUMBER(    MATCH(LEFT(RIGHT(D101,8),4),{"/AK/","/BW/","/DO/","/DK/","/EP/","/HM/","/HK/","/IN/","/KI/","/AR/","/KL/","/KM/","/KP/","/DN/","/LN/","/RT/","/TU/","/KU/","/KR/","/MI/","/MK/","/OT/","/LP/","/DL/","/LT/","/PM/","/PW/","/PG/","/PP/","/MU/","/IL/","/PR/","/PI/","/PL/","/PK/","/PB/","/SP/","/SE/","/TI/","/LL/","/DT/","/LK/","/WS/","/TP/","/KS/","/SR/","/SK/","PJ"},0)   ),   ISNUMBER(SEARCH("40",D101)   )  ),LEFT(RIGHT(D101,7),2),  "-" )</f>
        <v>-</v>
      </c>
      <c r="F101" s="66" t="s">
        <v>2288</v>
      </c>
      <c r="G101" s="76" t="s">
        <v>2565</v>
      </c>
      <c r="H101" s="76" t="s">
        <v>96</v>
      </c>
      <c r="I101" s="66" t="s">
        <v>2294</v>
      </c>
      <c r="J101" s="76" t="s">
        <v>2568</v>
      </c>
      <c r="K101" s="76"/>
      <c r="L101" s="76"/>
      <c r="M101" s="66" t="s">
        <v>1973</v>
      </c>
      <c r="N101" s="66" t="s">
        <v>2085</v>
      </c>
      <c r="O101" s="35"/>
      <c r="P101" s="32" t="str">
        <f t="shared" si="1"/>
        <v>0097/UN40.SU.   /2025</v>
      </c>
      <c r="Q101" s="30"/>
      <c r="R101" s="30"/>
      <c r="S101" s="30"/>
      <c r="T101" s="30"/>
      <c r="U101" s="30"/>
      <c r="W101" s="45"/>
    </row>
    <row r="102" spans="1:23" ht="66" hidden="1" x14ac:dyDescent="0.25">
      <c r="A102" s="75" t="s">
        <v>157</v>
      </c>
      <c r="B102" s="66" t="s">
        <v>2289</v>
      </c>
      <c r="C102" s="76" t="s">
        <v>2569</v>
      </c>
      <c r="D102" s="76" t="s">
        <v>1974</v>
      </c>
      <c r="E102" s="76" t="str">
        <f>IF( AND(   ISNUMBER(    MATCH(LEFT(RIGHT(D102,8),4),{"/AK/","/BW/","/DO/","/DK/","/EP/","/HM/","/HK/","/IN/","/KI/","/AR/","/KL/","/KM/","/KP/","/DN/","/LN/","/RT/","/TU/","/KU/","/KR/","/MI/","/MK/","/OT/","/LP/","/DL/","/LT/","/PM/","/PW/","/PG/","/PP/","/MU/","/IL/","/PR/","/PI/","/PL/","/PK/","/PB/","/SP/","/SE/","/TI/","/LL/","/DT/","/LK/","/WS/","/TP/","/KS/","/SR/","/SK/","PJ"},0)   ),   ISNUMBER(SEARCH("40",D102)   )  ),LEFT(RIGHT(D102,7),2),  "-" )</f>
        <v>-</v>
      </c>
      <c r="F102" s="66" t="s">
        <v>2286</v>
      </c>
      <c r="G102" s="76" t="s">
        <v>2570</v>
      </c>
      <c r="H102" s="76" t="s">
        <v>96</v>
      </c>
      <c r="I102" s="66" t="s">
        <v>2294</v>
      </c>
      <c r="J102" s="76" t="s">
        <v>2571</v>
      </c>
      <c r="K102" s="76"/>
      <c r="L102" s="76"/>
      <c r="M102" s="66" t="s">
        <v>1973</v>
      </c>
      <c r="N102" s="66" t="s">
        <v>2086</v>
      </c>
      <c r="O102" s="35" t="s">
        <v>4355</v>
      </c>
      <c r="P102" s="32" t="str">
        <f t="shared" si="1"/>
        <v>0098/UN40.SU.   /2025</v>
      </c>
      <c r="Q102" s="30"/>
      <c r="R102" s="30"/>
      <c r="S102" s="30"/>
      <c r="T102" s="30"/>
      <c r="U102" s="30"/>
      <c r="W102" s="45"/>
    </row>
    <row r="103" spans="1:23" ht="49.5" hidden="1" x14ac:dyDescent="0.25">
      <c r="A103" s="75" t="s">
        <v>158</v>
      </c>
      <c r="B103" s="66" t="s">
        <v>2289</v>
      </c>
      <c r="C103" s="76" t="s">
        <v>2573</v>
      </c>
      <c r="D103" s="76" t="s">
        <v>2572</v>
      </c>
      <c r="E103" s="76" t="str">
        <f>IF( AND(   ISNUMBER(    MATCH(LEFT(RIGHT(D103,8),4),{"/AK/","/BW/","/DO/","/DK/","/EP/","/HM/","/HK/","/IN/","/KI/","/AR/","/KL/","/KM/","/KP/","/DN/","/LN/","/RT/","/TU/","/KU/","/KR/","/MI/","/MK/","/OT/","/LP/","/DL/","/LT/","/PM/","/PW/","/PG/","/PP/","/MU/","/IL/","/PR/","/PI/","/PL/","/PK/","/PB/","/SP/","/SE/","/TI/","/LL/","/DT/","/LK/","/WS/","/TP/","/KS/","/SR/","/SK/","PJ"},0)   ),   ISNUMBER(SEARCH("40",D103)   )  ),LEFT(RIGHT(D103,7),2),  "-" )</f>
        <v>-</v>
      </c>
      <c r="F103" s="66" t="s">
        <v>2286</v>
      </c>
      <c r="G103" s="76" t="s">
        <v>2574</v>
      </c>
      <c r="H103" s="76" t="s">
        <v>2333</v>
      </c>
      <c r="I103" s="66" t="s">
        <v>2294</v>
      </c>
      <c r="J103" s="76" t="s">
        <v>2571</v>
      </c>
      <c r="K103" s="76"/>
      <c r="L103" s="76"/>
      <c r="M103" s="66" t="s">
        <v>1973</v>
      </c>
      <c r="N103" s="66" t="s">
        <v>2086</v>
      </c>
      <c r="O103" s="35" t="s">
        <v>4351</v>
      </c>
      <c r="P103" s="32" t="str">
        <f t="shared" si="1"/>
        <v>0099/UN40.SU.   /2025</v>
      </c>
      <c r="Q103" s="30"/>
      <c r="R103" s="30"/>
      <c r="S103" s="30"/>
      <c r="T103" s="30"/>
      <c r="U103" s="30"/>
      <c r="W103" s="45"/>
    </row>
    <row r="104" spans="1:23" ht="49.5" x14ac:dyDescent="0.25">
      <c r="A104" s="75" t="s">
        <v>159</v>
      </c>
      <c r="B104" s="66" t="s">
        <v>2114</v>
      </c>
      <c r="C104" s="76" t="s">
        <v>2586</v>
      </c>
      <c r="D104" s="76" t="s">
        <v>2585</v>
      </c>
      <c r="E104" s="76" t="str">
        <f>IF( AND(   ISNUMBER(    MATCH(LEFT(RIGHT(D104,8),4),{"/AK/","/BW/","/DO/","/DK/","/EP/","/HM/","/HK/","/IN/","/KI/","/AR/","/KL/","/KM/","/KP/","/DN/","/LN/","/RT/","/TU/","/KU/","/KR/","/MI/","/MK/","/OT/","/LP/","/DL/","/LT/","/PM/","/PW/","/PG/","/PP/","/MU/","/IL/","/PR/","/PI/","/PL/","/PK/","/PB/","/SP/","/SE/","/TI/","/LL/","/DT/","/LK/","/WS/","/TP/","/KS/","/SR/","/SK/","PJ"},0)   ),   ISNUMBER(SEARCH("40",D104)   )  ),LEFT(RIGHT(D104,7),2),  "-" )</f>
        <v>-</v>
      </c>
      <c r="F104" s="66" t="s">
        <v>2289</v>
      </c>
      <c r="G104" s="76" t="s">
        <v>2587</v>
      </c>
      <c r="H104" s="76" t="s">
        <v>96</v>
      </c>
      <c r="I104" s="66" t="s">
        <v>2294</v>
      </c>
      <c r="J104" s="76" t="s">
        <v>2588</v>
      </c>
      <c r="K104" s="76"/>
      <c r="L104" s="76"/>
      <c r="M104" s="66" t="s">
        <v>1973</v>
      </c>
      <c r="N104" s="66" t="s">
        <v>2084</v>
      </c>
      <c r="O104" s="35"/>
      <c r="P104" s="32" t="str">
        <f t="shared" si="1"/>
        <v>0100/UN40.SU.   /2025</v>
      </c>
      <c r="Q104" s="30"/>
      <c r="R104" s="30"/>
      <c r="S104" s="30"/>
      <c r="T104" s="30"/>
      <c r="U104" s="30"/>
      <c r="W104" s="45"/>
    </row>
    <row r="105" spans="1:23" ht="66" x14ac:dyDescent="0.25">
      <c r="A105" s="75" t="s">
        <v>167</v>
      </c>
      <c r="B105" s="66" t="s">
        <v>2114</v>
      </c>
      <c r="C105" s="76" t="s">
        <v>2591</v>
      </c>
      <c r="D105" s="76" t="s">
        <v>2589</v>
      </c>
      <c r="E105" s="76" t="str">
        <f>IF( AND(   ISNUMBER(    MATCH(LEFT(RIGHT(D105,8),4),{"/AK/","/BW/","/DO/","/DK/","/EP/","/HM/","/HK/","/IN/","/KI/","/AR/","/KL/","/KM/","/KP/","/DN/","/LN/","/RT/","/TU/","/KU/","/KR/","/MI/","/MK/","/OT/","/LP/","/DL/","/LT/","/PM/","/PW/","/PG/","/PP/","/MU/","/IL/","/PR/","/PI/","/PL/","/PK/","/PB/","/SP/","/SE/","/TI/","/LL/","/DT/","/LK/","/WS/","/TP/","/KS/","/SR/","/SK/","PJ"},0)   ),   ISNUMBER(SEARCH("40",D105)   )  ),LEFT(RIGHT(D105,7),2),  "-" )</f>
        <v>-</v>
      </c>
      <c r="F105" s="66" t="s">
        <v>2288</v>
      </c>
      <c r="G105" s="76" t="s">
        <v>2590</v>
      </c>
      <c r="H105" s="76" t="s">
        <v>96</v>
      </c>
      <c r="I105" s="66" t="s">
        <v>2294</v>
      </c>
      <c r="J105" s="76" t="s">
        <v>2588</v>
      </c>
      <c r="K105" s="76"/>
      <c r="L105" s="76"/>
      <c r="M105" s="66" t="s">
        <v>1973</v>
      </c>
      <c r="N105" s="66" t="s">
        <v>2084</v>
      </c>
      <c r="O105" s="35"/>
      <c r="P105" s="32" t="str">
        <f t="shared" si="1"/>
        <v>0101/UN40.SU.   /2025</v>
      </c>
      <c r="Q105" s="30"/>
      <c r="R105" s="30"/>
      <c r="S105" s="30"/>
      <c r="T105" s="30"/>
      <c r="U105" s="30"/>
      <c r="W105" s="45"/>
    </row>
    <row r="106" spans="1:23" ht="66" hidden="1" x14ac:dyDescent="0.25">
      <c r="A106" s="75" t="s">
        <v>168</v>
      </c>
      <c r="B106" s="66" t="s">
        <v>2115</v>
      </c>
      <c r="C106" s="76" t="s">
        <v>2598</v>
      </c>
      <c r="D106" s="76" t="s">
        <v>2597</v>
      </c>
      <c r="E106" s="76" t="str">
        <f>IF( AND(   ISNUMBER(    MATCH(LEFT(RIGHT(D106,8),4),{"/AK/","/BW/","/DO/","/DK/","/EP/","/HM/","/HK/","/IN/","/KI/","/AR/","/KL/","/KM/","/KP/","/DN/","/LN/","/RT/","/TU/","/KU/","/KR/","/MI/","/MK/","/OT/","/LP/","/DL/","/LT/","/PM/","/PW/","/PG/","/PP/","/MU/","/IL/","/PR/","/PI/","/PL/","/PK/","/PB/","/SP/","/SE/","/TI/","/LL/","/DT/","/LK/","/WS/","/TP/","/KS/","/SR/","/SK/","PJ"},0)   ),   ISNUMBER(SEARCH("40",D106)   )  ),LEFT(RIGHT(D106,7),2),  "-" )</f>
        <v>-</v>
      </c>
      <c r="F106" s="66" t="s">
        <v>2112</v>
      </c>
      <c r="G106" s="76" t="s">
        <v>2599</v>
      </c>
      <c r="H106" s="76" t="s">
        <v>96</v>
      </c>
      <c r="I106" s="66" t="s">
        <v>2294</v>
      </c>
      <c r="J106" s="76" t="s">
        <v>2600</v>
      </c>
      <c r="K106" s="76"/>
      <c r="L106" s="76"/>
      <c r="M106" s="66" t="s">
        <v>1973</v>
      </c>
      <c r="N106" s="66" t="s">
        <v>2085</v>
      </c>
      <c r="O106" s="35"/>
      <c r="P106" s="32" t="str">
        <f t="shared" si="1"/>
        <v>0102/UN40.SU.   /2025</v>
      </c>
      <c r="Q106" s="30"/>
      <c r="R106" s="30"/>
      <c r="S106" s="30"/>
      <c r="T106" s="30"/>
      <c r="U106" s="30"/>
      <c r="W106" s="45"/>
    </row>
    <row r="107" spans="1:23" ht="49.5" x14ac:dyDescent="0.25">
      <c r="A107" s="75" t="s">
        <v>169</v>
      </c>
      <c r="B107" s="66" t="s">
        <v>2115</v>
      </c>
      <c r="C107" s="76" t="s">
        <v>2602</v>
      </c>
      <c r="D107" s="76" t="s">
        <v>2601</v>
      </c>
      <c r="E107" s="76" t="str">
        <f>IF( AND(   ISNUMBER(    MATCH(LEFT(RIGHT(D107,8),4),{"/AK/","/BW/","/DO/","/DK/","/EP/","/HM/","/HK/","/IN/","/KI/","/AR/","/KL/","/KM/","/KP/","/DN/","/LN/","/RT/","/TU/","/KU/","/KR/","/MI/","/MK/","/OT/","/LP/","/DL/","/LT/","/PM/","/PW/","/PG/","/PP/","/MU/","/IL/","/PR/","/PI/","/PL/","/PK/","/PB/","/SP/","/SE/","/TI/","/LL/","/DT/","/LK/","/WS/","/TP/","/KS/","/SR/","/SK/","PJ"},0)   ),   ISNUMBER(SEARCH("40",D107)   )  ),LEFT(RIGHT(D107,7),2),  "-" )</f>
        <v>-</v>
      </c>
      <c r="F107" s="66" t="s">
        <v>2114</v>
      </c>
      <c r="G107" s="76" t="s">
        <v>2603</v>
      </c>
      <c r="H107" s="76" t="s">
        <v>96</v>
      </c>
      <c r="I107" s="66" t="s">
        <v>2294</v>
      </c>
      <c r="J107" s="76" t="s">
        <v>2604</v>
      </c>
      <c r="K107" s="76"/>
      <c r="L107" s="76"/>
      <c r="M107" s="66" t="s">
        <v>1973</v>
      </c>
      <c r="N107" s="66" t="s">
        <v>2084</v>
      </c>
      <c r="O107" s="35"/>
      <c r="P107" s="32" t="str">
        <f t="shared" si="1"/>
        <v>0103/UN40.SU.   /2025</v>
      </c>
      <c r="Q107" s="30"/>
      <c r="R107" s="30"/>
      <c r="S107" s="30"/>
      <c r="T107" s="30"/>
      <c r="U107" s="30"/>
      <c r="W107" s="45"/>
    </row>
    <row r="108" spans="1:23" ht="49.5" hidden="1" x14ac:dyDescent="0.25">
      <c r="A108" s="75" t="s">
        <v>170</v>
      </c>
      <c r="B108" s="66" t="s">
        <v>2115</v>
      </c>
      <c r="C108" s="76" t="s">
        <v>2605</v>
      </c>
      <c r="D108" s="76" t="s">
        <v>1974</v>
      </c>
      <c r="E108" s="76" t="str">
        <f>IF( AND(   ISNUMBER(    MATCH(LEFT(RIGHT(D108,8),4),{"/AK/","/BW/","/DO/","/DK/","/EP/","/HM/","/HK/","/IN/","/KI/","/AR/","/KL/","/KM/","/KP/","/DN/","/LN/","/RT/","/TU/","/KU/","/KR/","/MI/","/MK/","/OT/","/LP/","/DL/","/LT/","/PM/","/PW/","/PG/","/PP/","/MU/","/IL/","/PR/","/PI/","/PL/","/PK/","/PB/","/SP/","/SE/","/TI/","/LL/","/DT/","/LK/","/WS/","/TP/","/KS/","/SR/","/SK/","PJ"},0)   ),   ISNUMBER(SEARCH("40",D108)   )  ),LEFT(RIGHT(D108,7),2),  "-" )</f>
        <v>-</v>
      </c>
      <c r="F108" s="66" t="s">
        <v>2112</v>
      </c>
      <c r="G108" s="76" t="s">
        <v>2606</v>
      </c>
      <c r="H108" s="76" t="s">
        <v>96</v>
      </c>
      <c r="I108" s="66" t="s">
        <v>2294</v>
      </c>
      <c r="J108" s="76" t="s">
        <v>2604</v>
      </c>
      <c r="K108" s="76"/>
      <c r="L108" s="76"/>
      <c r="M108" s="66" t="s">
        <v>1973</v>
      </c>
      <c r="N108" s="66" t="s">
        <v>2085</v>
      </c>
      <c r="O108" s="35"/>
      <c r="P108" s="32" t="str">
        <f t="shared" si="1"/>
        <v>0104/UN40.SU.   /2025</v>
      </c>
      <c r="Q108" s="30"/>
      <c r="R108" s="30"/>
      <c r="S108" s="30"/>
      <c r="T108" s="30"/>
      <c r="U108" s="30"/>
      <c r="W108" s="45"/>
    </row>
    <row r="109" spans="1:23" ht="66" hidden="1" x14ac:dyDescent="0.25">
      <c r="A109" s="75" t="s">
        <v>171</v>
      </c>
      <c r="B109" s="66" t="s">
        <v>2115</v>
      </c>
      <c r="C109" s="76" t="s">
        <v>2612</v>
      </c>
      <c r="D109" s="76" t="s">
        <v>2607</v>
      </c>
      <c r="E109" s="76" t="str">
        <f>IF( AND(   ISNUMBER(    MATCH(LEFT(RIGHT(D109,8),4),{"/AK/","/BW/","/DO/","/DK/","/EP/","/HM/","/HK/","/IN/","/KI/","/AR/","/KL/","/KM/","/KP/","/DN/","/LN/","/RT/","/TU/","/KU/","/KR/","/MI/","/MK/","/OT/","/LP/","/DL/","/LT/","/PM/","/PW/","/PG/","/PP/","/MU/","/IL/","/PR/","/PI/","/PL/","/PK/","/PB/","/SP/","/SE/","/TI/","/LL/","/DT/","/LK/","/WS/","/TP/","/KS/","/SR/","/SK/","PJ"},0)   ),   ISNUMBER(SEARCH("40",D109)   )  ),LEFT(RIGHT(D109,7),2),  "-" )</f>
        <v>-</v>
      </c>
      <c r="F109" s="66" t="s">
        <v>2287</v>
      </c>
      <c r="G109" s="76" t="s">
        <v>2608</v>
      </c>
      <c r="H109" s="76" t="s">
        <v>96</v>
      </c>
      <c r="I109" s="66" t="s">
        <v>2294</v>
      </c>
      <c r="J109" s="76" t="s">
        <v>2604</v>
      </c>
      <c r="K109" s="76"/>
      <c r="L109" s="76"/>
      <c r="M109" s="66" t="s">
        <v>1973</v>
      </c>
      <c r="N109" s="66" t="s">
        <v>2085</v>
      </c>
      <c r="O109" s="35"/>
      <c r="P109" s="32" t="str">
        <f t="shared" si="1"/>
        <v>0105/UN40.SU.   /2025</v>
      </c>
      <c r="Q109" s="30"/>
      <c r="R109" s="30"/>
      <c r="S109" s="30"/>
      <c r="T109" s="30"/>
      <c r="U109" s="30"/>
      <c r="W109" s="45"/>
    </row>
    <row r="110" spans="1:23" ht="49.5" hidden="1" x14ac:dyDescent="0.25">
      <c r="A110" s="75" t="s">
        <v>172</v>
      </c>
      <c r="B110" s="66" t="s">
        <v>2115</v>
      </c>
      <c r="C110" s="76" t="s">
        <v>2609</v>
      </c>
      <c r="D110" s="76" t="s">
        <v>2611</v>
      </c>
      <c r="E110" s="76" t="str">
        <f>IF( AND(   ISNUMBER(    MATCH(LEFT(RIGHT(D110,8),4),{"/AK/","/BW/","/DO/","/DK/","/EP/","/HM/","/HK/","/IN/","/KI/","/AR/","/KL/","/KM/","/KP/","/DN/","/LN/","/RT/","/TU/","/KU/","/KR/","/MI/","/MK/","/OT/","/LP/","/DL/","/LT/","/PM/","/PW/","/PG/","/PP/","/MU/","/IL/","/PR/","/PI/","/PL/","/PK/","/PB/","/SP/","/SE/","/TI/","/LL/","/DT/","/LK/","/WS/","/TP/","/KS/","/SR/","/SK/","PJ"},0)   ),   ISNUMBER(SEARCH("40",D110)   )  ),LEFT(RIGHT(D110,7),2),  "-" )</f>
        <v>-</v>
      </c>
      <c r="F110" s="66" t="s">
        <v>2288</v>
      </c>
      <c r="G110" s="76" t="s">
        <v>2610</v>
      </c>
      <c r="H110" s="76" t="s">
        <v>96</v>
      </c>
      <c r="I110" s="66" t="s">
        <v>2294</v>
      </c>
      <c r="J110" s="76" t="s">
        <v>2604</v>
      </c>
      <c r="K110" s="76"/>
      <c r="L110" s="76"/>
      <c r="M110" s="66" t="s">
        <v>1973</v>
      </c>
      <c r="N110" s="66" t="s">
        <v>2085</v>
      </c>
      <c r="O110" s="35"/>
      <c r="P110" s="32" t="str">
        <f t="shared" si="1"/>
        <v>0106/UN40.SU.   /2025</v>
      </c>
      <c r="Q110" s="30"/>
      <c r="R110" s="30"/>
      <c r="S110" s="30"/>
      <c r="T110" s="30"/>
      <c r="U110" s="30"/>
      <c r="W110" s="45"/>
    </row>
    <row r="111" spans="1:23" ht="82.5" hidden="1" x14ac:dyDescent="0.25">
      <c r="A111" s="75" t="s">
        <v>173</v>
      </c>
      <c r="B111" s="66" t="s">
        <v>2115</v>
      </c>
      <c r="C111" s="76" t="s">
        <v>2613</v>
      </c>
      <c r="D111" s="76" t="s">
        <v>1974</v>
      </c>
      <c r="E111" s="76" t="str">
        <f>IF( AND(   ISNUMBER(    MATCH(LEFT(RIGHT(D111,8),4),{"/AK/","/BW/","/DO/","/DK/","/EP/","/HM/","/HK/","/IN/","/KI/","/AR/","/KL/","/KM/","/KP/","/DN/","/LN/","/RT/","/TU/","/KU/","/KR/","/MI/","/MK/","/OT/","/LP/","/DL/","/LT/","/PM/","/PW/","/PG/","/PP/","/MU/","/IL/","/PR/","/PI/","/PL/","/PK/","/PB/","/SP/","/SE/","/TI/","/LL/","/DT/","/LK/","/WS/","/TP/","/KS/","/SR/","/SK/","PJ"},0)   ),   ISNUMBER(SEARCH("40",D111)   )  ),LEFT(RIGHT(D111,7),2),  "-" )</f>
        <v>-</v>
      </c>
      <c r="F111" s="66" t="s">
        <v>2289</v>
      </c>
      <c r="G111" s="76" t="s">
        <v>2614</v>
      </c>
      <c r="H111" s="76" t="s">
        <v>96</v>
      </c>
      <c r="I111" s="66" t="s">
        <v>2294</v>
      </c>
      <c r="J111" s="76" t="s">
        <v>2604</v>
      </c>
      <c r="K111" s="76"/>
      <c r="L111" s="76"/>
      <c r="M111" s="66" t="s">
        <v>1973</v>
      </c>
      <c r="N111" s="66" t="s">
        <v>2085</v>
      </c>
      <c r="O111" s="35"/>
      <c r="P111" s="32" t="str">
        <f t="shared" si="1"/>
        <v>0107/UN40.SU.   /2025</v>
      </c>
      <c r="Q111" s="30"/>
      <c r="R111" s="30"/>
      <c r="S111" s="30"/>
      <c r="T111" s="30"/>
      <c r="U111" s="30"/>
      <c r="W111" s="45"/>
    </row>
    <row r="112" spans="1:23" ht="49.5" hidden="1" x14ac:dyDescent="0.25">
      <c r="A112" s="75" t="s">
        <v>174</v>
      </c>
      <c r="B112" s="66" t="s">
        <v>2115</v>
      </c>
      <c r="C112" s="76" t="s">
        <v>2615</v>
      </c>
      <c r="D112" s="76" t="s">
        <v>2616</v>
      </c>
      <c r="E112" s="76" t="str">
        <f>IF( AND(   ISNUMBER(    MATCH(LEFT(RIGHT(D112,8),4),{"/AK/","/BW/","/DO/","/DK/","/EP/","/HM/","/HK/","/IN/","/KI/","/AR/","/KL/","/KM/","/KP/","/DN/","/LN/","/RT/","/TU/","/KU/","/KR/","/MI/","/MK/","/OT/","/LP/","/DL/","/LT/","/PM/","/PW/","/PG/","/PP/","/MU/","/IL/","/PR/","/PI/","/PL/","/PK/","/PB/","/SP/","/SE/","/TI/","/LL/","/DT/","/LK/","/WS/","/TP/","/KS/","/SR/","/SK/","PJ"},0)   ),   ISNUMBER(SEARCH("40",D112)   )  ),LEFT(RIGHT(D112,7),2),  "-" )</f>
        <v>-</v>
      </c>
      <c r="F112" s="66" t="s">
        <v>2288</v>
      </c>
      <c r="G112" s="76" t="s">
        <v>2617</v>
      </c>
      <c r="H112" s="76" t="s">
        <v>96</v>
      </c>
      <c r="I112" s="66" t="s">
        <v>2294</v>
      </c>
      <c r="J112" s="76" t="s">
        <v>2604</v>
      </c>
      <c r="K112" s="76"/>
      <c r="L112" s="76"/>
      <c r="M112" s="66" t="s">
        <v>1973</v>
      </c>
      <c r="N112" s="66" t="s">
        <v>2085</v>
      </c>
      <c r="O112" s="35"/>
      <c r="P112" s="32" t="str">
        <f t="shared" si="1"/>
        <v>0108/UN40.SU.   /2025</v>
      </c>
      <c r="Q112" s="30"/>
      <c r="R112" s="30"/>
      <c r="S112" s="30"/>
      <c r="T112" s="30"/>
      <c r="U112" s="30"/>
      <c r="W112" s="45"/>
    </row>
    <row r="113" spans="1:23" ht="66" hidden="1" x14ac:dyDescent="0.25">
      <c r="A113" s="75" t="s">
        <v>175</v>
      </c>
      <c r="B113" s="66" t="s">
        <v>2115</v>
      </c>
      <c r="C113" s="76" t="s">
        <v>2619</v>
      </c>
      <c r="D113" s="76" t="s">
        <v>2618</v>
      </c>
      <c r="E113" s="76" t="str">
        <f>IF( AND(   ISNUMBER(    MATCH(LEFT(RIGHT(D113,8),4),{"/AK/","/BW/","/DO/","/DK/","/EP/","/HM/","/HK/","/IN/","/KI/","/AR/","/KL/","/KM/","/KP/","/DN/","/LN/","/RT/","/TU/","/KU/","/KR/","/MI/","/MK/","/OT/","/LP/","/DL/","/LT/","/PM/","/PW/","/PG/","/PP/","/MU/","/IL/","/PR/","/PI/","/PL/","/PK/","/PB/","/SP/","/SE/","/TI/","/LL/","/DT/","/LK/","/WS/","/TP/","/KS/","/SR/","/SK/","PJ"},0)   ),   ISNUMBER(SEARCH("40",D113)   )  ),LEFT(RIGHT(D113,7),2),  "-" )</f>
        <v>-</v>
      </c>
      <c r="F113" s="66" t="s">
        <v>2114</v>
      </c>
      <c r="G113" s="76" t="s">
        <v>2620</v>
      </c>
      <c r="H113" s="76" t="s">
        <v>96</v>
      </c>
      <c r="I113" s="66" t="s">
        <v>2294</v>
      </c>
      <c r="J113" s="76" t="s">
        <v>2604</v>
      </c>
      <c r="K113" s="76"/>
      <c r="L113" s="76"/>
      <c r="M113" s="66" t="s">
        <v>1973</v>
      </c>
      <c r="N113" s="66" t="s">
        <v>2085</v>
      </c>
      <c r="O113" s="35"/>
      <c r="P113" s="32" t="str">
        <f t="shared" si="1"/>
        <v>0109/UN40.SU.   /2025</v>
      </c>
      <c r="Q113" s="30"/>
      <c r="R113" s="30"/>
      <c r="S113" s="30"/>
      <c r="T113" s="30"/>
      <c r="U113" s="30"/>
      <c r="W113" s="45"/>
    </row>
    <row r="114" spans="1:23" ht="66" hidden="1" x14ac:dyDescent="0.25">
      <c r="A114" s="75" t="s">
        <v>176</v>
      </c>
      <c r="B114" s="66" t="s">
        <v>2115</v>
      </c>
      <c r="C114" s="76" t="s">
        <v>2621</v>
      </c>
      <c r="D114" s="76" t="s">
        <v>2622</v>
      </c>
      <c r="E114" s="76" t="str">
        <f>IF( AND(   ISNUMBER(    MATCH(LEFT(RIGHT(D114,8),4),{"/AK/","/BW/","/DO/","/DK/","/EP/","/HM/","/HK/","/IN/","/KI/","/AR/","/KL/","/KM/","/KP/","/DN/","/LN/","/RT/","/TU/","/KU/","/KR/","/MI/","/MK/","/OT/","/LP/","/DL/","/LT/","/PM/","/PW/","/PG/","/PP/","/MU/","/IL/","/PR/","/PI/","/PL/","/PK/","/PB/","/SP/","/SE/","/TI/","/LL/","/DT/","/LK/","/WS/","/TP/","/KS/","/SR/","/SK/","PJ"},0)   ),   ISNUMBER(SEARCH("40",D114)   )  ),LEFT(RIGHT(D114,7),2),  "-" )</f>
        <v>-</v>
      </c>
      <c r="F114" s="66" t="s">
        <v>2110</v>
      </c>
      <c r="G114" s="76" t="s">
        <v>2624</v>
      </c>
      <c r="H114" s="76" t="s">
        <v>2333</v>
      </c>
      <c r="I114" s="76" t="s">
        <v>2702</v>
      </c>
      <c r="J114" s="76" t="s">
        <v>2705</v>
      </c>
      <c r="K114" s="76"/>
      <c r="L114" s="76"/>
      <c r="M114" s="66" t="s">
        <v>1973</v>
      </c>
      <c r="N114" s="76"/>
      <c r="O114" s="35"/>
      <c r="P114" s="32" t="str">
        <f t="shared" si="1"/>
        <v>0110/UN40.SU.   /2025</v>
      </c>
      <c r="Q114" s="30"/>
      <c r="R114" s="30"/>
      <c r="S114" s="30"/>
      <c r="T114" s="30"/>
      <c r="U114" s="30"/>
      <c r="W114" s="45"/>
    </row>
    <row r="115" spans="1:23" ht="66" hidden="1" x14ac:dyDescent="0.25">
      <c r="A115" s="75" t="s">
        <v>177</v>
      </c>
      <c r="B115" s="66" t="s">
        <v>2115</v>
      </c>
      <c r="C115" s="76" t="s">
        <v>2631</v>
      </c>
      <c r="D115" s="76" t="s">
        <v>2626</v>
      </c>
      <c r="E115" s="76" t="str">
        <f>IF( AND(   ISNUMBER(    MATCH(LEFT(RIGHT(D115,8),4),{"/AK/","/BW/","/DO/","/DK/","/EP/","/HM/","/HK/","/IN/","/KI/","/AR/","/KL/","/KM/","/KP/","/DN/","/LN/","/RT/","/TU/","/KU/","/KR/","/MI/","/MK/","/OT/","/LP/","/DL/","/LT/","/PM/","/PW/","/PG/","/PP/","/MU/","/IL/","/PR/","/PI/","/PL/","/PK/","/PB/","/SP/","/SE/","/TI/","/LL/","/DT/","/LK/","/WS/","/TP/","/KS/","/SR/","/SK/","PJ"},0)   ),   ISNUMBER(SEARCH("40",D115)   )  ),LEFT(RIGHT(D115,7),2),  "-" )</f>
        <v>-</v>
      </c>
      <c r="F115" s="76" t="s">
        <v>2103</v>
      </c>
      <c r="G115" s="66" t="s">
        <v>2632</v>
      </c>
      <c r="H115" s="76" t="s">
        <v>2333</v>
      </c>
      <c r="I115" s="76" t="s">
        <v>2702</v>
      </c>
      <c r="J115" s="76" t="s">
        <v>2705</v>
      </c>
      <c r="K115" s="76"/>
      <c r="L115" s="76"/>
      <c r="M115" s="66" t="s">
        <v>1973</v>
      </c>
      <c r="N115" s="76"/>
      <c r="O115" s="35"/>
      <c r="P115" s="32" t="str">
        <f t="shared" si="1"/>
        <v>0111/UN40.SU.   /2025</v>
      </c>
      <c r="Q115" s="30"/>
      <c r="R115" s="30"/>
      <c r="S115" s="30"/>
      <c r="T115" s="30"/>
      <c r="U115" s="30"/>
      <c r="W115" s="45"/>
    </row>
    <row r="116" spans="1:23" ht="82.5" hidden="1" x14ac:dyDescent="0.25">
      <c r="A116" s="75" t="s">
        <v>178</v>
      </c>
      <c r="B116" s="66" t="s">
        <v>2115</v>
      </c>
      <c r="C116" s="76" t="s">
        <v>2595</v>
      </c>
      <c r="D116" s="76" t="s">
        <v>2594</v>
      </c>
      <c r="E116" s="76" t="str">
        <f>IF( AND(   ISNUMBER(    MATCH(LEFT(RIGHT(D116,8),4),{"/AK/","/BW/","/DO/","/DK/","/EP/","/HM/","/HK/","/IN/","/KI/","/AR/","/KL/","/KM/","/KP/","/DN/","/LN/","/RT/","/TU/","/KU/","/KR/","/MI/","/MK/","/OT/","/LP/","/DL/","/LT/","/PM/","/PW/","/PG/","/PP/","/MU/","/IL/","/PR/","/PI/","/PL/","/PK/","/PB/","/SP/","/SE/","/TI/","/LL/","/DT/","/LK/","/WS/","/TP/","/KS/","/SR/","/SK/","PJ"},0)   ),   ISNUMBER(SEARCH("40",D116)   )  ),LEFT(RIGHT(D116,7),2),  "-" )</f>
        <v>-</v>
      </c>
      <c r="F116" s="76" t="s">
        <v>2108</v>
      </c>
      <c r="G116" s="66" t="s">
        <v>2596</v>
      </c>
      <c r="H116" s="76" t="s">
        <v>2305</v>
      </c>
      <c r="I116" s="66" t="s">
        <v>2701</v>
      </c>
      <c r="J116" s="76" t="s">
        <v>2705</v>
      </c>
      <c r="K116" s="76"/>
      <c r="L116" s="76"/>
      <c r="M116" s="66" t="s">
        <v>1973</v>
      </c>
      <c r="N116" s="76"/>
      <c r="O116" s="35"/>
      <c r="P116" s="32" t="str">
        <f t="shared" si="1"/>
        <v>0112/UN40.SU.   /2025</v>
      </c>
      <c r="Q116" s="30"/>
      <c r="R116" s="30"/>
      <c r="S116" s="30"/>
      <c r="T116" s="30"/>
      <c r="U116" s="30"/>
      <c r="W116" s="45"/>
    </row>
    <row r="117" spans="1:23" ht="66" hidden="1" x14ac:dyDescent="0.25">
      <c r="A117" s="75" t="s">
        <v>179</v>
      </c>
      <c r="B117" s="66" t="s">
        <v>2115</v>
      </c>
      <c r="C117" s="76" t="s">
        <v>2559</v>
      </c>
      <c r="D117" s="76" t="s">
        <v>2630</v>
      </c>
      <c r="E117" s="76" t="str">
        <f>IF( AND(   ISNUMBER(    MATCH(LEFT(RIGHT(D117,8),4),{"/AK/","/BW/","/DO/","/DK/","/EP/","/HM/","/HK/","/IN/","/KI/","/AR/","/KL/","/KM/","/KP/","/DN/","/LN/","/RT/","/TU/","/KU/","/KR/","/MI/","/MK/","/OT/","/LP/","/DL/","/LT/","/PM/","/PW/","/PG/","/PP/","/MU/","/IL/","/PR/","/PI/","/PL/","/PK/","/PB/","/SP/","/SE/","/TI/","/LL/","/DT/","/LK/","/WS/","/TP/","/KS/","/SR/","/SK/","PJ"},0)   ),   ISNUMBER(SEARCH("40",D117)   )  ),LEFT(RIGHT(D117,7),2),  "-" )</f>
        <v>-</v>
      </c>
      <c r="F117" s="76" t="s">
        <v>2112</v>
      </c>
      <c r="G117" s="66" t="s">
        <v>2633</v>
      </c>
      <c r="H117" s="76" t="s">
        <v>2305</v>
      </c>
      <c r="I117" s="66" t="s">
        <v>2701</v>
      </c>
      <c r="J117" s="76" t="s">
        <v>2705</v>
      </c>
      <c r="K117" s="76"/>
      <c r="L117" s="76"/>
      <c r="M117" s="66" t="s">
        <v>1973</v>
      </c>
      <c r="N117" s="76"/>
      <c r="O117" s="35"/>
      <c r="P117" s="32" t="str">
        <f t="shared" si="1"/>
        <v>0113/UN40.SU.   /2025</v>
      </c>
      <c r="Q117" s="30"/>
      <c r="R117" s="30"/>
      <c r="S117" s="30"/>
      <c r="T117" s="30"/>
      <c r="U117" s="30"/>
      <c r="W117" s="45"/>
    </row>
    <row r="118" spans="1:23" ht="49.5" hidden="1" x14ac:dyDescent="0.25">
      <c r="A118" s="75" t="s">
        <v>180</v>
      </c>
      <c r="B118" s="66" t="s">
        <v>2115</v>
      </c>
      <c r="C118" s="76" t="s">
        <v>2627</v>
      </c>
      <c r="D118" s="76" t="s">
        <v>2628</v>
      </c>
      <c r="E118" s="76" t="str">
        <f>IF( AND(   ISNUMBER(    MATCH(LEFT(RIGHT(D118,8),4),{"/AK/","/BW/","/DO/","/DK/","/EP/","/HM/","/HK/","/IN/","/KI/","/AR/","/KL/","/KM/","/KP/","/DN/","/LN/","/RT/","/TU/","/KU/","/KR/","/MI/","/MK/","/OT/","/LP/","/DL/","/LT/","/PM/","/PW/","/PG/","/PP/","/MU/","/IL/","/PR/","/PI/","/PL/","/PK/","/PB/","/SP/","/SE/","/TI/","/LL/","/DT/","/LK/","/WS/","/TP/","/KS/","/SR/","/SK/","PJ"},0)   ),   ISNUMBER(SEARCH("40",D118)   )  ),LEFT(RIGHT(D118,7),2),  "-" )</f>
        <v>-</v>
      </c>
      <c r="F118" s="76" t="s">
        <v>2289</v>
      </c>
      <c r="G118" s="66" t="s">
        <v>2634</v>
      </c>
      <c r="H118" s="76" t="s">
        <v>2305</v>
      </c>
      <c r="I118" s="66" t="s">
        <v>2701</v>
      </c>
      <c r="J118" s="76" t="s">
        <v>2705</v>
      </c>
      <c r="K118" s="76"/>
      <c r="L118" s="76"/>
      <c r="M118" s="66" t="s">
        <v>1973</v>
      </c>
      <c r="N118" s="76"/>
      <c r="O118" s="35"/>
      <c r="P118" s="32" t="str">
        <f t="shared" si="1"/>
        <v>0114/UN40.SU.   /2025</v>
      </c>
      <c r="Q118" s="30"/>
      <c r="R118" s="30"/>
      <c r="S118" s="30"/>
      <c r="T118" s="30"/>
      <c r="U118" s="30"/>
      <c r="W118" s="45"/>
    </row>
    <row r="119" spans="1:23" ht="82.5" hidden="1" x14ac:dyDescent="0.25">
      <c r="A119" s="75" t="s">
        <v>181</v>
      </c>
      <c r="B119" s="66" t="s">
        <v>2115</v>
      </c>
      <c r="C119" s="76" t="s">
        <v>2595</v>
      </c>
      <c r="D119" s="76" t="s">
        <v>2592</v>
      </c>
      <c r="E119" s="76" t="str">
        <f>IF( AND(   ISNUMBER(    MATCH(LEFT(RIGHT(D119,8),4),{"/AK/","/BW/","/DO/","/DK/","/EP/","/HM/","/HK/","/IN/","/KI/","/AR/","/KL/","/KM/","/KP/","/DN/","/LN/","/RT/","/TU/","/KU/","/KR/","/MI/","/MK/","/OT/","/LP/","/DL/","/LT/","/PM/","/PW/","/PG/","/PP/","/MU/","/IL/","/PR/","/PI/","/PL/","/PK/","/PB/","/SP/","/SE/","/TI/","/LL/","/DT/","/LK/","/WS/","/TP/","/KS/","/SR/","/SK/","PJ"},0)   ),   ISNUMBER(SEARCH("40",D119)   )  ),LEFT(RIGHT(D119,7),2),  "-" )</f>
        <v>-</v>
      </c>
      <c r="F119" s="76" t="s">
        <v>2108</v>
      </c>
      <c r="G119" s="66" t="s">
        <v>2593</v>
      </c>
      <c r="H119" s="76" t="s">
        <v>96</v>
      </c>
      <c r="I119" s="66" t="s">
        <v>2704</v>
      </c>
      <c r="J119" s="76" t="s">
        <v>2705</v>
      </c>
      <c r="K119" s="76"/>
      <c r="L119" s="76"/>
      <c r="M119" s="66" t="s">
        <v>1973</v>
      </c>
      <c r="N119" s="76"/>
      <c r="O119" s="35"/>
      <c r="P119" s="32" t="str">
        <f t="shared" si="1"/>
        <v>0115/UN40.SU.   /2025</v>
      </c>
      <c r="Q119" s="30"/>
      <c r="R119" s="30"/>
      <c r="S119" s="30"/>
      <c r="T119" s="30"/>
      <c r="U119" s="30"/>
      <c r="W119" s="45"/>
    </row>
    <row r="120" spans="1:23" ht="49.5" hidden="1" x14ac:dyDescent="0.25">
      <c r="A120" s="75" t="s">
        <v>182</v>
      </c>
      <c r="B120" s="66" t="s">
        <v>2115</v>
      </c>
      <c r="C120" s="76" t="s">
        <v>2623</v>
      </c>
      <c r="D120" s="76" t="s">
        <v>1974</v>
      </c>
      <c r="E120" s="76" t="str">
        <f>IF( AND(   ISNUMBER(    MATCH(LEFT(RIGHT(D120,8),4),{"/AK/","/BW/","/DO/","/DK/","/EP/","/HM/","/HK/","/IN/","/KI/","/AR/","/KL/","/KM/","/KP/","/DN/","/LN/","/RT/","/TU/","/KU/","/KR/","/MI/","/MK/","/OT/","/LP/","/DL/","/LT/","/PM/","/PW/","/PG/","/PP/","/MU/","/IL/","/PR/","/PI/","/PL/","/PK/","/PB/","/SP/","/SE/","/TI/","/LL/","/DT/","/LK/","/WS/","/TP/","/KS/","/SR/","/SK/","PJ"},0)   ),   ISNUMBER(SEARCH("40",D120)   )  ),LEFT(RIGHT(D120,7),2),  "-" )</f>
        <v>-</v>
      </c>
      <c r="F120" s="66" t="s">
        <v>2115</v>
      </c>
      <c r="G120" s="76" t="s">
        <v>2625</v>
      </c>
      <c r="H120" s="76" t="s">
        <v>96</v>
      </c>
      <c r="I120" s="76" t="s">
        <v>2704</v>
      </c>
      <c r="J120" s="76" t="s">
        <v>2705</v>
      </c>
      <c r="K120" s="76"/>
      <c r="L120" s="76"/>
      <c r="M120" s="66" t="s">
        <v>1973</v>
      </c>
      <c r="N120" s="76"/>
      <c r="O120" s="35"/>
      <c r="P120" s="32" t="str">
        <f t="shared" si="1"/>
        <v>0116/UN40.SU.   /2025</v>
      </c>
      <c r="Q120" s="30"/>
      <c r="R120" s="30"/>
      <c r="S120" s="30"/>
      <c r="T120" s="30"/>
      <c r="U120" s="30"/>
      <c r="W120" s="45"/>
    </row>
    <row r="121" spans="1:23" ht="82.5" hidden="1" x14ac:dyDescent="0.25">
      <c r="A121" s="75" t="s">
        <v>183</v>
      </c>
      <c r="B121" s="66" t="s">
        <v>2115</v>
      </c>
      <c r="C121" s="76" t="s">
        <v>2559</v>
      </c>
      <c r="D121" s="76" t="s">
        <v>2629</v>
      </c>
      <c r="E121" s="76" t="str">
        <f>IF( AND(   ISNUMBER(    MATCH(LEFT(RIGHT(D121,8),4),{"/AK/","/BW/","/DO/","/DK/","/EP/","/HM/","/HK/","/IN/","/KI/","/AR/","/KL/","/KM/","/KP/","/DN/","/LN/","/RT/","/TU/","/KU/","/KR/","/MI/","/MK/","/OT/","/LP/","/DL/","/LT/","/PM/","/PW/","/PG/","/PP/","/MU/","/IL/","/PR/","/PI/","/PL/","/PK/","/PB/","/SP/","/SE/","/TI/","/LL/","/DT/","/LK/","/WS/","/TP/","/KS/","/SR/","/SK/","PJ"},0)   ),   ISNUMBER(SEARCH("40",D121)   )  ),LEFT(RIGHT(D121,7),2),  "-" )</f>
        <v>-</v>
      </c>
      <c r="F121" s="76" t="s">
        <v>2112</v>
      </c>
      <c r="G121" s="66" t="s">
        <v>2635</v>
      </c>
      <c r="H121" s="76" t="s">
        <v>96</v>
      </c>
      <c r="I121" s="66" t="s">
        <v>2704</v>
      </c>
      <c r="J121" s="76" t="s">
        <v>2705</v>
      </c>
      <c r="K121" s="76"/>
      <c r="L121" s="76"/>
      <c r="M121" s="66" t="s">
        <v>1973</v>
      </c>
      <c r="N121" s="76"/>
      <c r="O121" s="35"/>
      <c r="P121" s="32" t="str">
        <f t="shared" si="1"/>
        <v>0117/UN40.SU.   /2025</v>
      </c>
      <c r="Q121" s="30"/>
      <c r="R121" s="30"/>
      <c r="S121" s="30"/>
      <c r="T121" s="30"/>
      <c r="U121" s="30"/>
      <c r="W121" s="45"/>
    </row>
    <row r="122" spans="1:23" ht="115.5" hidden="1" x14ac:dyDescent="0.25">
      <c r="A122" s="75" t="s">
        <v>184</v>
      </c>
      <c r="B122" s="66" t="s">
        <v>2116</v>
      </c>
      <c r="C122" s="76" t="s">
        <v>2636</v>
      </c>
      <c r="D122" s="76" t="s">
        <v>2637</v>
      </c>
      <c r="E122" s="76" t="str">
        <f>IF( AND(   ISNUMBER(    MATCH(LEFT(RIGHT(D122,8),4),{"/AK/","/BW/","/DO/","/DK/","/EP/","/HM/","/HK/","/IN/","/KI/","/AR/","/KL/","/KM/","/KP/","/DN/","/LN/","/RT/","/TU/","/KU/","/KR/","/MI/","/MK/","/OT/","/LP/","/DL/","/LT/","/PM/","/PW/","/PG/","/PP/","/MU/","/IL/","/PR/","/PI/","/PL/","/PK/","/PB/","/SP/","/SE/","/TI/","/LL/","/DT/","/LK/","/WS/","/TP/","/KS/","/SR/","/SK/","PJ"},0)   ),   ISNUMBER(SEARCH("40",D122)   )  ),LEFT(RIGHT(D122,7),2),  "-" )</f>
        <v>-</v>
      </c>
      <c r="F122" s="66" t="s">
        <v>2289</v>
      </c>
      <c r="G122" s="76" t="s">
        <v>2638</v>
      </c>
      <c r="H122" s="76" t="s">
        <v>96</v>
      </c>
      <c r="I122" s="66" t="s">
        <v>2294</v>
      </c>
      <c r="J122" s="76" t="s">
        <v>2639</v>
      </c>
      <c r="K122" s="76"/>
      <c r="L122" s="76"/>
      <c r="M122" s="66" t="s">
        <v>1973</v>
      </c>
      <c r="N122" s="66" t="s">
        <v>2085</v>
      </c>
      <c r="O122" s="35"/>
      <c r="P122" s="32" t="str">
        <f t="shared" si="1"/>
        <v>0118/UN40.SU.   /2025</v>
      </c>
      <c r="Q122" s="30"/>
      <c r="R122" s="30"/>
      <c r="S122" s="30"/>
      <c r="T122" s="30"/>
      <c r="U122" s="30"/>
      <c r="W122" s="45"/>
    </row>
    <row r="123" spans="1:23" ht="82.5" hidden="1" x14ac:dyDescent="0.25">
      <c r="A123" s="75" t="s">
        <v>185</v>
      </c>
      <c r="B123" s="66" t="s">
        <v>2116</v>
      </c>
      <c r="C123" s="76" t="s">
        <v>2645</v>
      </c>
      <c r="D123" s="76" t="s">
        <v>1974</v>
      </c>
      <c r="E123" s="76" t="str">
        <f>IF( AND(   ISNUMBER(    MATCH(LEFT(RIGHT(D123,8),4),{"/AK/","/BW/","/DO/","/DK/","/EP/","/HM/","/HK/","/IN/","/KI/","/AR/","/KL/","/KM/","/KP/","/DN/","/LN/","/RT/","/TU/","/KU/","/KR/","/MI/","/MK/","/OT/","/LP/","/DL/","/LT/","/PM/","/PW/","/PG/","/PP/","/MU/","/IL/","/PR/","/PI/","/PL/","/PK/","/PB/","/SP/","/SE/","/TI/","/LL/","/DT/","/LK/","/WS/","/TP/","/KS/","/SR/","/SK/","PJ"},0)   ),   ISNUMBER(SEARCH("40",D123)   )  ),LEFT(RIGHT(D123,7),2),  "-" )</f>
        <v>-</v>
      </c>
      <c r="F123" s="66" t="s">
        <v>2115</v>
      </c>
      <c r="G123" s="76" t="s">
        <v>2646</v>
      </c>
      <c r="H123" s="76" t="s">
        <v>96</v>
      </c>
      <c r="I123" s="66" t="s">
        <v>2294</v>
      </c>
      <c r="J123" s="76" t="s">
        <v>2647</v>
      </c>
      <c r="K123" s="76"/>
      <c r="L123" s="76"/>
      <c r="M123" s="66" t="s">
        <v>1973</v>
      </c>
      <c r="N123" s="66" t="s">
        <v>2085</v>
      </c>
      <c r="O123" s="35"/>
      <c r="P123" s="32" t="str">
        <f t="shared" si="1"/>
        <v>0119/UN40.SU.   /2025</v>
      </c>
      <c r="Q123" s="30"/>
      <c r="R123" s="30"/>
      <c r="S123" s="30"/>
      <c r="T123" s="30"/>
      <c r="U123" s="30"/>
      <c r="W123" s="45"/>
    </row>
    <row r="124" spans="1:23" ht="66" hidden="1" x14ac:dyDescent="0.25">
      <c r="A124" s="75" t="s">
        <v>186</v>
      </c>
      <c r="B124" s="66" t="s">
        <v>2116</v>
      </c>
      <c r="C124" s="76" t="s">
        <v>2651</v>
      </c>
      <c r="D124" s="76" t="s">
        <v>2652</v>
      </c>
      <c r="E124" s="76" t="str">
        <f>IF( AND(   ISNUMBER(    MATCH(LEFT(RIGHT(D124,8),4),{"/AK/","/BW/","/DO/","/DK/","/EP/","/HM/","/HK/","/IN/","/KI/","/AR/","/KL/","/KM/","/KP/","/DN/","/LN/","/RT/","/TU/","/KU/","/KR/","/MI/","/MK/","/OT/","/LP/","/DL/","/LT/","/PM/","/PW/","/PG/","/PP/","/MU/","/IL/","/PR/","/PI/","/PL/","/PK/","/PB/","/SP/","/SE/","/TI/","/LL/","/DT/","/LK/","/WS/","/TP/","/KS/","/SR/","/SK/","PJ"},0)   ),   ISNUMBER(SEARCH("40",D124)   )  ),LEFT(RIGHT(D124,7),2),  "-" )</f>
        <v>-</v>
      </c>
      <c r="F124" s="66" t="s">
        <v>2103</v>
      </c>
      <c r="G124" s="76" t="s">
        <v>2653</v>
      </c>
      <c r="H124" s="76" t="s">
        <v>2305</v>
      </c>
      <c r="I124" s="66" t="s">
        <v>2294</v>
      </c>
      <c r="J124" s="76" t="s">
        <v>2650</v>
      </c>
      <c r="K124" s="76"/>
      <c r="L124" s="76"/>
      <c r="M124" s="66" t="s">
        <v>1973</v>
      </c>
      <c r="N124" s="66" t="s">
        <v>2085</v>
      </c>
      <c r="O124" s="35"/>
      <c r="P124" s="32" t="str">
        <f t="shared" si="1"/>
        <v>0120/UN40.SU.   /2025</v>
      </c>
      <c r="Q124" s="30"/>
      <c r="R124" s="30"/>
      <c r="S124" s="30"/>
      <c r="T124" s="30"/>
      <c r="U124" s="30"/>
      <c r="W124" s="45"/>
    </row>
    <row r="125" spans="1:23" ht="82.5" hidden="1" x14ac:dyDescent="0.25">
      <c r="A125" s="75" t="s">
        <v>187</v>
      </c>
      <c r="B125" s="66" t="s">
        <v>2116</v>
      </c>
      <c r="C125" s="76" t="s">
        <v>2640</v>
      </c>
      <c r="D125" s="76" t="s">
        <v>2641</v>
      </c>
      <c r="E125" s="76" t="str">
        <f>IF( AND(   ISNUMBER(    MATCH(LEFT(RIGHT(D125,8),4),{"/AK/","/BW/","/DO/","/DK/","/EP/","/HM/","/HK/","/IN/","/KI/","/AR/","/KL/","/KM/","/KP/","/DN/","/LN/","/RT/","/TU/","/KU/","/KR/","/MI/","/MK/","/OT/","/LP/","/DL/","/LT/","/PM/","/PW/","/PG/","/PP/","/MU/","/IL/","/PR/","/PI/","/PL/","/PK/","/PB/","/SP/","/SE/","/TI/","/LL/","/DT/","/LK/","/WS/","/TP/","/KS/","/SR/","/SK/","PJ"},0)   ),   ISNUMBER(SEARCH("40",D125)   )  ),LEFT(RIGHT(D125,7),2),  "-" )</f>
        <v>-</v>
      </c>
      <c r="F125" s="76" t="s">
        <v>2108</v>
      </c>
      <c r="G125" s="66" t="s">
        <v>2642</v>
      </c>
      <c r="H125" s="76" t="s">
        <v>96</v>
      </c>
      <c r="I125" s="66" t="s">
        <v>2704</v>
      </c>
      <c r="J125" s="76" t="s">
        <v>2700</v>
      </c>
      <c r="K125" s="76"/>
      <c r="L125" s="76"/>
      <c r="M125" s="66" t="s">
        <v>1973</v>
      </c>
      <c r="N125" s="76"/>
      <c r="O125" s="35"/>
      <c r="P125" s="32" t="str">
        <f t="shared" si="1"/>
        <v>0121/UN40.SU.   /2025</v>
      </c>
      <c r="Q125" s="30"/>
      <c r="R125" s="30"/>
      <c r="S125" s="30"/>
      <c r="T125" s="30"/>
      <c r="U125" s="30"/>
      <c r="W125" s="45"/>
    </row>
    <row r="126" spans="1:23" ht="49.5" hidden="1" x14ac:dyDescent="0.25">
      <c r="A126" s="75" t="s">
        <v>188</v>
      </c>
      <c r="B126" s="66" t="s">
        <v>2116</v>
      </c>
      <c r="C126" s="76" t="s">
        <v>2643</v>
      </c>
      <c r="D126" s="76" t="s">
        <v>1974</v>
      </c>
      <c r="E126" s="76" t="str">
        <f>IF( AND(   ISNUMBER(    MATCH(LEFT(RIGHT(D126,8),4),{"/AK/","/BW/","/DO/","/DK/","/EP/","/HM/","/HK/","/IN/","/KI/","/AR/","/KL/","/KM/","/KP/","/DN/","/LN/","/RT/","/TU/","/KU/","/KR/","/MI/","/MK/","/OT/","/LP/","/DL/","/LT/","/PM/","/PW/","/PG/","/PP/","/MU/","/IL/","/PR/","/PI/","/PL/","/PK/","/PB/","/SP/","/SE/","/TI/","/LL/","/DT/","/LK/","/WS/","/TP/","/KS/","/SR/","/SK/","PJ"},0)   ),   ISNUMBER(SEARCH("40",D126)   )  ),LEFT(RIGHT(D126,7),2),  "-" )</f>
        <v>-</v>
      </c>
      <c r="F126" s="66" t="s">
        <v>2288</v>
      </c>
      <c r="G126" s="76" t="s">
        <v>2644</v>
      </c>
      <c r="H126" s="76" t="s">
        <v>96</v>
      </c>
      <c r="I126" s="66" t="s">
        <v>2704</v>
      </c>
      <c r="J126" s="76" t="s">
        <v>2700</v>
      </c>
      <c r="K126" s="76"/>
      <c r="L126" s="76"/>
      <c r="M126" s="66" t="s">
        <v>1973</v>
      </c>
      <c r="N126" s="76"/>
      <c r="O126" s="35"/>
      <c r="P126" s="32" t="str">
        <f t="shared" si="1"/>
        <v>0122/UN40.SU.   /2025</v>
      </c>
      <c r="Q126" s="30"/>
      <c r="R126" s="30"/>
      <c r="S126" s="30"/>
      <c r="T126" s="30"/>
      <c r="U126" s="30"/>
      <c r="W126" s="45"/>
    </row>
    <row r="127" spans="1:23" ht="99" hidden="1" x14ac:dyDescent="0.25">
      <c r="A127" s="75" t="s">
        <v>189</v>
      </c>
      <c r="B127" s="66" t="s">
        <v>2116</v>
      </c>
      <c r="C127" s="76" t="s">
        <v>2648</v>
      </c>
      <c r="D127" s="76" t="s">
        <v>1974</v>
      </c>
      <c r="E127" s="76" t="str">
        <f>IF( AND(   ISNUMBER(    MATCH(LEFT(RIGHT(D127,8),4),{"/AK/","/BW/","/DO/","/DK/","/EP/","/HM/","/HK/","/IN/","/KI/","/AR/","/KL/","/KM/","/KP/","/DN/","/LN/","/RT/","/TU/","/KU/","/KR/","/MI/","/MK/","/OT/","/LP/","/DL/","/LT/","/PM/","/PW/","/PG/","/PP/","/MU/","/IL/","/PR/","/PI/","/PL/","/PK/","/PB/","/SP/","/SE/","/TI/","/LL/","/DT/","/LK/","/WS/","/TP/","/KS/","/SR/","/SK/","PJ"},0)   ),   ISNUMBER(SEARCH("40",D127)   )  ),LEFT(RIGHT(D127,7),2),  "-" )</f>
        <v>-</v>
      </c>
      <c r="F127" s="66" t="s">
        <v>2095</v>
      </c>
      <c r="G127" s="76" t="s">
        <v>2649</v>
      </c>
      <c r="H127" s="76" t="s">
        <v>2550</v>
      </c>
      <c r="I127" s="66" t="s">
        <v>2703</v>
      </c>
      <c r="J127" s="76" t="s">
        <v>2700</v>
      </c>
      <c r="K127" s="76"/>
      <c r="L127" s="76"/>
      <c r="M127" s="66" t="s">
        <v>1973</v>
      </c>
      <c r="N127" s="76"/>
      <c r="O127" s="35"/>
      <c r="P127" s="32" t="str">
        <f t="shared" si="1"/>
        <v>0123/UN40.SU.   /2025</v>
      </c>
      <c r="Q127" s="30"/>
      <c r="R127" s="30"/>
      <c r="S127" s="30"/>
      <c r="T127" s="30"/>
      <c r="U127" s="30"/>
      <c r="W127" s="45"/>
    </row>
    <row r="128" spans="1:23" ht="66" hidden="1" x14ac:dyDescent="0.25">
      <c r="A128" s="75" t="s">
        <v>190</v>
      </c>
      <c r="B128" s="66" t="s">
        <v>2117</v>
      </c>
      <c r="C128" s="76" t="s">
        <v>2631</v>
      </c>
      <c r="D128" s="76" t="s">
        <v>2668</v>
      </c>
      <c r="E128" s="76" t="str">
        <f>IF( AND(   ISNUMBER(    MATCH(LEFT(RIGHT(D128,8),4),{"/AK/","/BW/","/DO/","/DK/","/EP/","/HM/","/HK/","/IN/","/KI/","/AR/","/KL/","/KM/","/KP/","/DN/","/LN/","/RT/","/TU/","/KU/","/KR/","/MI/","/MK/","/OT/","/LP/","/DL/","/LT/","/PM/","/PW/","/PG/","/PP/","/MU/","/IL/","/PR/","/PI/","/PL/","/PK/","/PB/","/SP/","/SE/","/TI/","/LL/","/DT/","/LK/","/WS/","/TP/","/KS/","/SR/","/SK/","PJ"},0)   ),   ISNUMBER(SEARCH("40",D128)   )  ),LEFT(RIGHT(D128,7),2),  "-" )</f>
        <v>-</v>
      </c>
      <c r="F128" s="76" t="s">
        <v>2115</v>
      </c>
      <c r="G128" s="66" t="s">
        <v>2670</v>
      </c>
      <c r="H128" s="76" t="s">
        <v>2333</v>
      </c>
      <c r="I128" s="66" t="s">
        <v>2702</v>
      </c>
      <c r="J128" s="76" t="s">
        <v>2700</v>
      </c>
      <c r="K128" s="76"/>
      <c r="L128" s="76"/>
      <c r="M128" s="66" t="s">
        <v>1973</v>
      </c>
      <c r="N128" s="76"/>
      <c r="O128" s="35"/>
      <c r="P128" s="32" t="str">
        <f t="shared" si="1"/>
        <v>0124/UN40.SU.   /2025</v>
      </c>
      <c r="Q128" s="30"/>
      <c r="R128" s="30"/>
      <c r="S128" s="30"/>
      <c r="T128" s="30"/>
      <c r="U128" s="30"/>
      <c r="W128" s="45"/>
    </row>
    <row r="129" spans="1:23" ht="82.5" hidden="1" x14ac:dyDescent="0.25">
      <c r="A129" s="75" t="s">
        <v>191</v>
      </c>
      <c r="B129" s="66" t="s">
        <v>2117</v>
      </c>
      <c r="C129" s="76" t="s">
        <v>2669</v>
      </c>
      <c r="D129" s="76" t="s">
        <v>2666</v>
      </c>
      <c r="E129" s="76" t="str">
        <f>IF( AND(   ISNUMBER(    MATCH(LEFT(RIGHT(D129,8),4),{"/AK/","/BW/","/DO/","/DK/","/EP/","/HM/","/HK/","/IN/","/KI/","/AR/","/KL/","/KM/","/KP/","/DN/","/LN/","/RT/","/TU/","/KU/","/KR/","/MI/","/MK/","/OT/","/LP/","/DL/","/LT/","/PM/","/PW/","/PG/","/PP/","/MU/","/IL/","/PR/","/PI/","/PL/","/PK/","/PB/","/SP/","/SE/","/TI/","/LL/","/DT/","/LK/","/WS/","/TP/","/KS/","/SR/","/SK/","PJ"},0)   ),   ISNUMBER(SEARCH("40",D129)   )  ),LEFT(RIGHT(D129,7),2),  "-" )</f>
        <v>-</v>
      </c>
      <c r="F129" s="76" t="s">
        <v>2667</v>
      </c>
      <c r="G129" s="66" t="s">
        <v>2671</v>
      </c>
      <c r="H129" s="76" t="s">
        <v>2305</v>
      </c>
      <c r="I129" s="66" t="s">
        <v>2701</v>
      </c>
      <c r="J129" s="76" t="s">
        <v>2700</v>
      </c>
      <c r="K129" s="76"/>
      <c r="L129" s="76"/>
      <c r="M129" s="66" t="s">
        <v>1973</v>
      </c>
      <c r="N129" s="76"/>
      <c r="O129" s="35"/>
      <c r="P129" s="32" t="str">
        <f t="shared" si="1"/>
        <v>0125/UN40.SU.   /2025</v>
      </c>
      <c r="Q129" s="30"/>
      <c r="R129" s="30"/>
      <c r="S129" s="30"/>
      <c r="T129" s="30"/>
      <c r="U129" s="30"/>
      <c r="W129" s="45"/>
    </row>
    <row r="130" spans="1:23" ht="82.5" hidden="1" x14ac:dyDescent="0.25">
      <c r="A130" s="75" t="s">
        <v>192</v>
      </c>
      <c r="B130" s="66" t="s">
        <v>2117</v>
      </c>
      <c r="C130" s="76" t="s">
        <v>2673</v>
      </c>
      <c r="D130" s="76" t="s">
        <v>2672</v>
      </c>
      <c r="E130" s="76" t="str">
        <f>IF( AND(   ISNUMBER(    MATCH(LEFT(RIGHT(D130,8),4),{"/AK/","/BW/","/DO/","/DK/","/EP/","/HM/","/HK/","/IN/","/KI/","/AR/","/KL/","/KM/","/KP/","/DN/","/LN/","/RT/","/TU/","/KU/","/KR/","/MI/","/MK/","/OT/","/LP/","/DL/","/LT/","/PM/","/PW/","/PG/","/PP/","/MU/","/IL/","/PR/","/PI/","/PL/","/PK/","/PB/","/SP/","/SE/","/TI/","/LL/","/DT/","/LK/","/WS/","/TP/","/KS/","/SR/","/SK/","PJ"},0)   ),   ISNUMBER(SEARCH("40",D130)   )  ),LEFT(RIGHT(D130,7),2),  "-" )</f>
        <v>-</v>
      </c>
      <c r="F130" s="66" t="s">
        <v>2101</v>
      </c>
      <c r="G130" s="76" t="s">
        <v>2674</v>
      </c>
      <c r="H130" s="76" t="s">
        <v>2305</v>
      </c>
      <c r="I130" s="66" t="s">
        <v>2701</v>
      </c>
      <c r="J130" s="76" t="s">
        <v>2700</v>
      </c>
      <c r="K130" s="76"/>
      <c r="L130" s="76"/>
      <c r="M130" s="66" t="s">
        <v>1973</v>
      </c>
      <c r="N130" s="76"/>
      <c r="O130" s="35"/>
      <c r="P130" s="32" t="str">
        <f t="shared" si="1"/>
        <v>0126/UN40.SU.   /2025</v>
      </c>
      <c r="Q130" s="30"/>
      <c r="R130" s="30"/>
      <c r="S130" s="30"/>
      <c r="T130" s="30"/>
      <c r="U130" s="30"/>
      <c r="W130" s="45"/>
    </row>
    <row r="131" spans="1:23" ht="49.5" x14ac:dyDescent="0.25">
      <c r="A131" s="75" t="s">
        <v>193</v>
      </c>
      <c r="B131" s="66" t="s">
        <v>2117</v>
      </c>
      <c r="C131" s="76" t="s">
        <v>2656</v>
      </c>
      <c r="D131" s="76" t="s">
        <v>2654</v>
      </c>
      <c r="E131" s="76" t="str">
        <f>IF( AND(   ISNUMBER(    MATCH(LEFT(RIGHT(D131,8),4),{"/AK/","/BW/","/DO/","/DK/","/EP/","/HM/","/HK/","/IN/","/KI/","/AR/","/KL/","/KM/","/KP/","/DN/","/LN/","/RT/","/TU/","/KU/","/KR/","/MI/","/MK/","/OT/","/LP/","/DL/","/LT/","/PM/","/PW/","/PG/","/PP/","/MU/","/IL/","/PR/","/PI/","/PL/","/PK/","/PB/","/SP/","/SE/","/TI/","/LL/","/DT/","/LK/","/WS/","/TP/","/KS/","/SR/","/SK/","PJ"},0)   ),   ISNUMBER(SEARCH("40",D131)   )  ),LEFT(RIGHT(D131,7),2),  "-" )</f>
        <v>-</v>
      </c>
      <c r="F131" s="66" t="s">
        <v>2657</v>
      </c>
      <c r="G131" s="76" t="s">
        <v>2655</v>
      </c>
      <c r="H131" s="76" t="s">
        <v>96</v>
      </c>
      <c r="I131" s="66" t="s">
        <v>2294</v>
      </c>
      <c r="J131" s="76" t="s">
        <v>2660</v>
      </c>
      <c r="K131" s="76"/>
      <c r="L131" s="76"/>
      <c r="M131" s="66" t="s">
        <v>1973</v>
      </c>
      <c r="N131" s="66" t="s">
        <v>2084</v>
      </c>
      <c r="O131" s="35"/>
      <c r="P131" s="32" t="str">
        <f t="shared" si="1"/>
        <v>0127/UN40.SU.   /2025</v>
      </c>
      <c r="Q131" s="30"/>
      <c r="R131" s="30"/>
      <c r="S131" s="30"/>
      <c r="T131" s="30"/>
      <c r="U131" s="30"/>
      <c r="W131" s="45"/>
    </row>
    <row r="132" spans="1:23" ht="66" hidden="1" x14ac:dyDescent="0.25">
      <c r="A132" s="75" t="s">
        <v>194</v>
      </c>
      <c r="B132" s="66" t="s">
        <v>2117</v>
      </c>
      <c r="C132" s="76" t="s">
        <v>2662</v>
      </c>
      <c r="D132" s="76" t="s">
        <v>2658</v>
      </c>
      <c r="E132" s="76" t="str">
        <f>IF( AND(   ISNUMBER(    MATCH(LEFT(RIGHT(D132,8),4),{"/AK/","/BW/","/DO/","/DK/","/EP/","/HM/","/HK/","/IN/","/KI/","/AR/","/KL/","/KM/","/KP/","/DN/","/LN/","/RT/","/TU/","/KU/","/KR/","/MI/","/MK/","/OT/","/LP/","/DL/","/LT/","/PM/","/PW/","/PG/","/PP/","/MU/","/IL/","/PR/","/PI/","/PL/","/PK/","/PB/","/SP/","/SE/","/TI/","/LL/","/DT/","/LK/","/WS/","/TP/","/KS/","/SR/","/SK/","PJ"},0)   ),   ISNUMBER(SEARCH("40",D132)   )  ),LEFT(RIGHT(D132,7),2),  "-" )</f>
        <v>-</v>
      </c>
      <c r="F132" s="66" t="s">
        <v>2116</v>
      </c>
      <c r="G132" s="76" t="s">
        <v>2659</v>
      </c>
      <c r="H132" s="76" t="s">
        <v>96</v>
      </c>
      <c r="I132" s="66" t="s">
        <v>2294</v>
      </c>
      <c r="J132" s="76" t="s">
        <v>2661</v>
      </c>
      <c r="K132" s="76"/>
      <c r="L132" s="76"/>
      <c r="M132" s="66" t="s">
        <v>1973</v>
      </c>
      <c r="N132" s="66" t="s">
        <v>2085</v>
      </c>
      <c r="O132" s="35"/>
      <c r="P132" s="32" t="str">
        <f t="shared" si="1"/>
        <v>0128/UN40.SU.   /2025</v>
      </c>
      <c r="Q132" s="30"/>
      <c r="R132" s="30"/>
      <c r="S132" s="30"/>
      <c r="T132" s="30"/>
      <c r="U132" s="30"/>
      <c r="W132" s="45"/>
    </row>
    <row r="133" spans="1:23" ht="49.5" hidden="1" x14ac:dyDescent="0.25">
      <c r="A133" s="75" t="s">
        <v>195</v>
      </c>
      <c r="B133" s="66" t="s">
        <v>2117</v>
      </c>
      <c r="C133" s="76" t="s">
        <v>2665</v>
      </c>
      <c r="D133" s="76" t="s">
        <v>2663</v>
      </c>
      <c r="E133" s="76" t="str">
        <f>IF( AND(   ISNUMBER(    MATCH(LEFT(RIGHT(D133,8),4),{"/AK/","/BW/","/DO/","/DK/","/EP/","/HM/","/HK/","/IN/","/KI/","/AR/","/KL/","/KM/","/KP/","/DN/","/LN/","/RT/","/TU/","/KU/","/KR/","/MI/","/MK/","/OT/","/LP/","/DL/","/LT/","/PM/","/PW/","/PG/","/PP/","/MU/","/IL/","/PR/","/PI/","/PL/","/PK/","/PB/","/SP/","/SE/","/TI/","/LL/","/DT/","/LK/","/WS/","/TP/","/KS/","/SR/","/SK/","PJ"},0)   ),   ISNUMBER(SEARCH("40",D133)   )  ),LEFT(RIGHT(D133,7),2),  "-" )</f>
        <v>-</v>
      </c>
      <c r="F133" s="66" t="s">
        <v>2117</v>
      </c>
      <c r="G133" s="76" t="s">
        <v>2664</v>
      </c>
      <c r="H133" s="76" t="s">
        <v>96</v>
      </c>
      <c r="I133" s="66" t="s">
        <v>2294</v>
      </c>
      <c r="J133" s="76" t="s">
        <v>2661</v>
      </c>
      <c r="K133" s="76"/>
      <c r="L133" s="76"/>
      <c r="M133" s="66" t="s">
        <v>1973</v>
      </c>
      <c r="N133" s="66" t="s">
        <v>2086</v>
      </c>
      <c r="O133" s="35" t="s">
        <v>4355</v>
      </c>
      <c r="P133" s="32" t="str">
        <f t="shared" si="1"/>
        <v>0129/UN40.SU.   /2025</v>
      </c>
      <c r="Q133" s="30"/>
      <c r="R133" s="30"/>
      <c r="S133" s="30"/>
      <c r="T133" s="30"/>
      <c r="U133" s="30"/>
      <c r="W133" s="45"/>
    </row>
    <row r="134" spans="1:23" ht="49.5" hidden="1" x14ac:dyDescent="0.25">
      <c r="A134" s="75" t="s">
        <v>196</v>
      </c>
      <c r="B134" s="66" t="s">
        <v>2117</v>
      </c>
      <c r="C134" s="76" t="s">
        <v>2677</v>
      </c>
      <c r="D134" s="76" t="s">
        <v>2675</v>
      </c>
      <c r="E134" s="76" t="str">
        <f>IF( AND(   ISNUMBER(    MATCH(LEFT(RIGHT(D134,8),4),{"/AK/","/BW/","/DO/","/DK/","/EP/","/HM/","/HK/","/IN/","/KI/","/AR/","/KL/","/KM/","/KP/","/DN/","/LN/","/RT/","/TU/","/KU/","/KR/","/MI/","/MK/","/OT/","/LP/","/DL/","/LT/","/PM/","/PW/","/PG/","/PP/","/MU/","/IL/","/PR/","/PI/","/PL/","/PK/","/PB/","/SP/","/SE/","/TI/","/LL/","/DT/","/LK/","/WS/","/TP/","/KS/","/SR/","/SK/","PJ"},0)   ),   ISNUMBER(SEARCH("40",D134)   )  ),LEFT(RIGHT(D134,7),2),  "-" )</f>
        <v>-</v>
      </c>
      <c r="F134" s="66" t="s">
        <v>2117</v>
      </c>
      <c r="G134" s="76" t="s">
        <v>2676</v>
      </c>
      <c r="H134" s="76" t="s">
        <v>2305</v>
      </c>
      <c r="I134" s="66" t="s">
        <v>2294</v>
      </c>
      <c r="J134" s="76" t="s">
        <v>2678</v>
      </c>
      <c r="K134" s="76"/>
      <c r="L134" s="76"/>
      <c r="M134" s="66" t="s">
        <v>1973</v>
      </c>
      <c r="N134" s="66" t="s">
        <v>2086</v>
      </c>
      <c r="O134" s="35" t="s">
        <v>4351</v>
      </c>
      <c r="P134" s="32" t="str">
        <f t="shared" ref="P134:P197" si="2">A134&amp;"/UN40.SU.   /2025"</f>
        <v>0130/UN40.SU.   /2025</v>
      </c>
      <c r="Q134" s="30"/>
      <c r="R134" s="30"/>
      <c r="S134" s="30"/>
      <c r="T134" s="30"/>
      <c r="U134" s="30"/>
      <c r="W134" s="45"/>
    </row>
    <row r="135" spans="1:23" ht="66" hidden="1" x14ac:dyDescent="0.25">
      <c r="A135" s="75" t="s">
        <v>197</v>
      </c>
      <c r="B135" s="76" t="s">
        <v>2118</v>
      </c>
      <c r="C135" s="76" t="s">
        <v>2689</v>
      </c>
      <c r="D135" s="76" t="s">
        <v>2688</v>
      </c>
      <c r="E135" s="76" t="str">
        <f>IF( AND(   ISNUMBER(    MATCH(LEFT(RIGHT(D135,8),4),{"/AK/","/BW/","/DO/","/DK/","/EP/","/HM/","/HK/","/IN/","/KI/","/AR/","/KL/","/KM/","/KP/","/DN/","/LN/","/RT/","/TU/","/KU/","/KR/","/MI/","/MK/","/OT/","/LP/","/DL/","/LT/","/PM/","/PW/","/PG/","/PP/","/MU/","/IL/","/PR/","/PI/","/PL/","/PK/","/PB/","/SP/","/SE/","/TI/","/LL/","/DT/","/LK/","/WS/","/TP/","/KS/","/SR/","/SK/","PJ"},0)   ),   ISNUMBER(SEARCH("40",D135)   )  ),LEFT(RIGHT(D135,7),2),  "-" )</f>
        <v>-</v>
      </c>
      <c r="F135" s="66" t="s">
        <v>2690</v>
      </c>
      <c r="G135" s="76" t="s">
        <v>2691</v>
      </c>
      <c r="H135" s="76" t="s">
        <v>96</v>
      </c>
      <c r="I135" s="66" t="s">
        <v>2294</v>
      </c>
      <c r="J135" s="76" t="s">
        <v>2692</v>
      </c>
      <c r="K135" s="76"/>
      <c r="L135" s="76"/>
      <c r="M135" s="66" t="s">
        <v>1973</v>
      </c>
      <c r="N135" s="66" t="s">
        <v>2086</v>
      </c>
      <c r="O135" s="35" t="s">
        <v>4351</v>
      </c>
      <c r="P135" s="32" t="str">
        <f t="shared" si="2"/>
        <v>0131/UN40.SU.   /2025</v>
      </c>
      <c r="Q135" s="30"/>
      <c r="R135" s="30"/>
      <c r="S135" s="30"/>
      <c r="T135" s="30"/>
      <c r="U135" s="30"/>
      <c r="W135" s="45"/>
    </row>
    <row r="136" spans="1:23" ht="66" hidden="1" x14ac:dyDescent="0.25">
      <c r="A136" s="75" t="s">
        <v>198</v>
      </c>
      <c r="B136" s="76" t="s">
        <v>2118</v>
      </c>
      <c r="C136" s="76" t="s">
        <v>2694</v>
      </c>
      <c r="D136" s="76" t="s">
        <v>2693</v>
      </c>
      <c r="E136" s="76" t="str">
        <f>IF( AND(   ISNUMBER(    MATCH(LEFT(RIGHT(D136,8),4),{"/AK/","/BW/","/DO/","/DK/","/EP/","/HM/","/HK/","/IN/","/KI/","/AR/","/KL/","/KM/","/KP/","/DN/","/LN/","/RT/","/TU/","/KU/","/KR/","/MI/","/MK/","/OT/","/LP/","/DL/","/LT/","/PM/","/PW/","/PG/","/PP/","/MU/","/IL/","/PR/","/PI/","/PL/","/PK/","/PB/","/SP/","/SE/","/TI/","/LL/","/DT/","/LK/","/WS/","/TP/","/KS/","/SR/","/SK/","PJ"},0)   ),   ISNUMBER(SEARCH("40",D136)   )  ),LEFT(RIGHT(D136,7),2),  "-" )</f>
        <v>-</v>
      </c>
      <c r="F136" s="66" t="s">
        <v>2288</v>
      </c>
      <c r="G136" s="76" t="s">
        <v>2695</v>
      </c>
      <c r="H136" s="76" t="s">
        <v>96</v>
      </c>
      <c r="I136" s="66" t="s">
        <v>2294</v>
      </c>
      <c r="J136" s="76" t="s">
        <v>2692</v>
      </c>
      <c r="K136" s="76"/>
      <c r="L136" s="76"/>
      <c r="M136" s="66" t="s">
        <v>1973</v>
      </c>
      <c r="N136" s="66" t="s">
        <v>2085</v>
      </c>
      <c r="O136" s="35"/>
      <c r="P136" s="32" t="str">
        <f t="shared" si="2"/>
        <v>0132/UN40.SU.   /2025</v>
      </c>
      <c r="Q136" s="30"/>
      <c r="R136" s="30"/>
      <c r="S136" s="30"/>
      <c r="T136" s="30"/>
      <c r="U136" s="30"/>
      <c r="W136" s="45"/>
    </row>
    <row r="137" spans="1:23" ht="49.5" hidden="1" x14ac:dyDescent="0.25">
      <c r="A137" s="75" t="s">
        <v>199</v>
      </c>
      <c r="B137" s="76" t="s">
        <v>2118</v>
      </c>
      <c r="C137" s="76" t="s">
        <v>2698</v>
      </c>
      <c r="D137" s="76" t="s">
        <v>2696</v>
      </c>
      <c r="E137" s="76" t="str">
        <f>IF( AND(   ISNUMBER(    MATCH(LEFT(RIGHT(D137,8),4),{"/AK/","/BW/","/DO/","/DK/","/EP/","/HM/","/HK/","/IN/","/KI/","/AR/","/KL/","/KM/","/KP/","/DN/","/LN/","/RT/","/TU/","/KU/","/KR/","/MI/","/MK/","/OT/","/LP/","/DL/","/LT/","/PM/","/PW/","/PG/","/PP/","/MU/","/IL/","/PR/","/PI/","/PL/","/PK/","/PB/","/SP/","/SE/","/TI/","/LL/","/DT/","/LK/","/WS/","/TP/","/KS/","/SR/","/SK/","PJ"},0)   ),   ISNUMBER(SEARCH("40",D137)   )  ),LEFT(RIGHT(D137,7),2),  "-" )</f>
        <v>-</v>
      </c>
      <c r="F137" s="66" t="s">
        <v>2116</v>
      </c>
      <c r="G137" s="76" t="s">
        <v>2697</v>
      </c>
      <c r="H137" s="76" t="s">
        <v>2305</v>
      </c>
      <c r="I137" s="66" t="s">
        <v>2294</v>
      </c>
      <c r="J137" s="76" t="s">
        <v>2692</v>
      </c>
      <c r="K137" s="76"/>
      <c r="L137" s="76"/>
      <c r="M137" s="66" t="s">
        <v>1973</v>
      </c>
      <c r="N137" s="66" t="s">
        <v>2085</v>
      </c>
      <c r="O137" s="35"/>
      <c r="P137" s="32" t="str">
        <f t="shared" si="2"/>
        <v>0133/UN40.SU.   /2025</v>
      </c>
      <c r="Q137" s="30"/>
      <c r="R137" s="30"/>
      <c r="S137" s="30"/>
      <c r="T137" s="30"/>
      <c r="U137" s="30"/>
      <c r="W137" s="45"/>
    </row>
    <row r="138" spans="1:23" ht="66" hidden="1" x14ac:dyDescent="0.25">
      <c r="A138" s="75" t="s">
        <v>200</v>
      </c>
      <c r="B138" s="76" t="s">
        <v>2118</v>
      </c>
      <c r="C138" s="76" t="s">
        <v>2680</v>
      </c>
      <c r="D138" s="76" t="s">
        <v>2679</v>
      </c>
      <c r="E138" s="76" t="str">
        <f>IF( AND(   ISNUMBER(    MATCH(LEFT(RIGHT(D138,8),4),{"/AK/","/BW/","/DO/","/DK/","/EP/","/HM/","/HK/","/IN/","/KI/","/AR/","/KL/","/KM/","/KP/","/DN/","/LN/","/RT/","/TU/","/KU/","/KR/","/MI/","/MK/","/OT/","/LP/","/DL/","/LT/","/PM/","/PW/","/PG/","/PP/","/MU/","/IL/","/PR/","/PI/","/PL/","/PK/","/PB/","/SP/","/SE/","/TI/","/LL/","/DT/","/LK/","/WS/","/TP/","/KS/","/SR/","/SK/","PJ"},0)   ),   ISNUMBER(SEARCH("40",D138)   )  ),LEFT(RIGHT(D138,7),2),  "-" )</f>
        <v>-</v>
      </c>
      <c r="F138" s="66" t="s">
        <v>2114</v>
      </c>
      <c r="G138" s="76" t="s">
        <v>2681</v>
      </c>
      <c r="H138" s="76" t="s">
        <v>96</v>
      </c>
      <c r="I138" s="66" t="s">
        <v>2704</v>
      </c>
      <c r="J138" s="76" t="s">
        <v>2764</v>
      </c>
      <c r="K138" s="76"/>
      <c r="L138" s="76"/>
      <c r="M138" s="66" t="s">
        <v>1973</v>
      </c>
      <c r="N138" s="76"/>
      <c r="O138" s="35"/>
      <c r="P138" s="32" t="str">
        <f t="shared" si="2"/>
        <v>0134/UN40.SU.   /2025</v>
      </c>
      <c r="Q138" s="30"/>
      <c r="R138" s="30"/>
      <c r="S138" s="30"/>
      <c r="T138" s="30"/>
      <c r="U138" s="30"/>
      <c r="W138" s="45"/>
    </row>
    <row r="139" spans="1:23" ht="49.5" hidden="1" x14ac:dyDescent="0.25">
      <c r="A139" s="75" t="s">
        <v>201</v>
      </c>
      <c r="B139" s="76" t="s">
        <v>2118</v>
      </c>
      <c r="C139" s="76" t="s">
        <v>2682</v>
      </c>
      <c r="D139" s="76" t="s">
        <v>2683</v>
      </c>
      <c r="E139" s="76" t="str">
        <f>IF( AND(   ISNUMBER(    MATCH(LEFT(RIGHT(D139,8),4),{"/AK/","/BW/","/DO/","/DK/","/EP/","/HM/","/HK/","/IN/","/KI/","/AR/","/KL/","/KM/","/KP/","/DN/","/LN/","/RT/","/TU/","/KU/","/KR/","/MI/","/MK/","/OT/","/LP/","/DL/","/LT/","/PM/","/PW/","/PG/","/PP/","/MU/","/IL/","/PR/","/PI/","/PL/","/PK/","/PB/","/SP/","/SE/","/TI/","/LL/","/DT/","/LK/","/WS/","/TP/","/KS/","/SR/","/SK/","PJ"},0)   ),   ISNUMBER(SEARCH("40",D139)   )  ),LEFT(RIGHT(D139,7),2),  "-" )</f>
        <v>-</v>
      </c>
      <c r="F139" s="66" t="s">
        <v>2117</v>
      </c>
      <c r="G139" s="76" t="s">
        <v>2684</v>
      </c>
      <c r="H139" s="76" t="s">
        <v>96</v>
      </c>
      <c r="I139" s="66" t="s">
        <v>2704</v>
      </c>
      <c r="J139" s="76" t="s">
        <v>2764</v>
      </c>
      <c r="K139" s="76"/>
      <c r="L139" s="76"/>
      <c r="M139" s="66" t="s">
        <v>1973</v>
      </c>
      <c r="N139" s="76"/>
      <c r="O139" s="35"/>
      <c r="P139" s="32" t="str">
        <f t="shared" si="2"/>
        <v>0135/UN40.SU.   /2025</v>
      </c>
      <c r="Q139" s="30"/>
      <c r="R139" s="30"/>
      <c r="S139" s="30"/>
      <c r="T139" s="30"/>
      <c r="U139" s="30"/>
      <c r="W139" s="45"/>
    </row>
    <row r="140" spans="1:23" ht="99" hidden="1" x14ac:dyDescent="0.25">
      <c r="A140" s="75" t="s">
        <v>202</v>
      </c>
      <c r="B140" s="76" t="s">
        <v>2118</v>
      </c>
      <c r="C140" s="76" t="s">
        <v>2686</v>
      </c>
      <c r="D140" s="76" t="s">
        <v>2685</v>
      </c>
      <c r="E140" s="76" t="str">
        <f>IF( AND(   ISNUMBER(    MATCH(LEFT(RIGHT(D140,8),4),{"/AK/","/BW/","/DO/","/DK/","/EP/","/HM/","/HK/","/IN/","/KI/","/AR/","/KL/","/KM/","/KP/","/DN/","/LN/","/RT/","/TU/","/KU/","/KR/","/MI/","/MK/","/OT/","/LP/","/DL/","/LT/","/PM/","/PW/","/PG/","/PP/","/MU/","/IL/","/PR/","/PI/","/PL/","/PK/","/PB/","/SP/","/SE/","/TI/","/LL/","/DT/","/LK/","/WS/","/TP/","/KS/","/SR/","/SK/","PJ"},0)   ),   ISNUMBER(SEARCH("40",D140)   )  ),LEFT(RIGHT(D140,7),2),  "-" )</f>
        <v>-</v>
      </c>
      <c r="F140" s="66" t="s">
        <v>2118</v>
      </c>
      <c r="G140" s="76" t="s">
        <v>2687</v>
      </c>
      <c r="H140" s="76" t="s">
        <v>96</v>
      </c>
      <c r="I140" s="66" t="s">
        <v>2704</v>
      </c>
      <c r="J140" s="76" t="s">
        <v>2764</v>
      </c>
      <c r="K140" s="76"/>
      <c r="L140" s="76"/>
      <c r="M140" s="66" t="s">
        <v>1973</v>
      </c>
      <c r="N140" s="76"/>
      <c r="O140" s="35"/>
      <c r="P140" s="32" t="str">
        <f t="shared" si="2"/>
        <v>0136/UN40.SU.   /2025</v>
      </c>
      <c r="Q140" s="30"/>
      <c r="R140" s="30"/>
      <c r="S140" s="30"/>
      <c r="T140" s="30"/>
      <c r="U140" s="30"/>
      <c r="W140" s="45"/>
    </row>
    <row r="141" spans="1:23" ht="49.5" hidden="1" x14ac:dyDescent="0.25">
      <c r="A141" s="75" t="s">
        <v>203</v>
      </c>
      <c r="B141" s="76" t="s">
        <v>2699</v>
      </c>
      <c r="C141" s="76" t="s">
        <v>2728</v>
      </c>
      <c r="D141" s="76" t="s">
        <v>2724</v>
      </c>
      <c r="E141" s="76" t="str">
        <f>IF( AND(   ISNUMBER(    MATCH(LEFT(RIGHT(D141,8),4),{"/AK/","/BW/","/DO/","/DK/","/EP/","/HM/","/HK/","/IN/","/KI/","/AR/","/KL/","/KM/","/KP/","/DN/","/LN/","/RT/","/TU/","/KU/","/KR/","/MI/","/MK/","/OT/","/LP/","/DL/","/LT/","/PM/","/PW/","/PG/","/PP/","/MU/","/IL/","/PR/","/PI/","/PL/","/PK/","/PB/","/SP/","/SE/","/TI/","/LL/","/DT/","/LK/","/WS/","/TP/","/KS/","/SR/","/SK/","PJ"},0)   ),   ISNUMBER(SEARCH("40",D141)   )  ),LEFT(RIGHT(D141,7),2),  "-" )</f>
        <v>-</v>
      </c>
      <c r="F141" s="76" t="s">
        <v>2118</v>
      </c>
      <c r="G141" s="66" t="s">
        <v>2725</v>
      </c>
      <c r="H141" s="76" t="s">
        <v>96</v>
      </c>
      <c r="I141" s="66" t="s">
        <v>2704</v>
      </c>
      <c r="J141" s="76" t="s">
        <v>2764</v>
      </c>
      <c r="K141" s="76"/>
      <c r="L141" s="76"/>
      <c r="M141" s="66" t="s">
        <v>1973</v>
      </c>
      <c r="N141" s="76"/>
      <c r="O141" s="35"/>
      <c r="P141" s="32" t="str">
        <f t="shared" si="2"/>
        <v>0137/UN40.SU.   /2025</v>
      </c>
      <c r="Q141" s="30"/>
      <c r="R141" s="30"/>
      <c r="S141" s="30"/>
      <c r="T141" s="30"/>
      <c r="U141" s="30"/>
      <c r="W141" s="45"/>
    </row>
    <row r="142" spans="1:23" ht="99" hidden="1" x14ac:dyDescent="0.25">
      <c r="A142" s="75" t="s">
        <v>204</v>
      </c>
      <c r="B142" s="76" t="s">
        <v>2699</v>
      </c>
      <c r="C142" s="76" t="s">
        <v>2726</v>
      </c>
      <c r="D142" s="76" t="s">
        <v>2727</v>
      </c>
      <c r="E142" s="76" t="str">
        <f>IF( AND(   ISNUMBER(    MATCH(LEFT(RIGHT(D142,8),4),{"/AK/","/BW/","/DO/","/DK/","/EP/","/HM/","/HK/","/IN/","/KI/","/AR/","/KL/","/KM/","/KP/","/DN/","/LN/","/RT/","/TU/","/KU/","/KR/","/MI/","/MK/","/OT/","/LP/","/DL/","/LT/","/PM/","/PW/","/PG/","/PP/","/MU/","/IL/","/PR/","/PI/","/PL/","/PK/","/PB/","/SP/","/SE/","/TI/","/LL/","/DT/","/LK/","/WS/","/TP/","/KS/","/SR/","/SK/","PJ"},0)   ),   ISNUMBER(SEARCH("40",D142)   )  ),LEFT(RIGHT(D142,7),2),  "-" )</f>
        <v>-</v>
      </c>
      <c r="F142" s="76" t="s">
        <v>2118</v>
      </c>
      <c r="G142" s="66" t="s">
        <v>2729</v>
      </c>
      <c r="H142" s="76" t="s">
        <v>2333</v>
      </c>
      <c r="I142" s="66" t="s">
        <v>2702</v>
      </c>
      <c r="J142" s="76" t="s">
        <v>2764</v>
      </c>
      <c r="K142" s="76"/>
      <c r="L142" s="76"/>
      <c r="M142" s="66" t="s">
        <v>1973</v>
      </c>
      <c r="N142" s="76"/>
      <c r="O142" s="35"/>
      <c r="P142" s="32" t="str">
        <f t="shared" si="2"/>
        <v>0138/UN40.SU.   /2025</v>
      </c>
      <c r="Q142" s="30"/>
      <c r="R142" s="30"/>
      <c r="S142" s="30"/>
      <c r="T142" s="30"/>
      <c r="U142" s="30"/>
      <c r="W142" s="45"/>
    </row>
    <row r="143" spans="1:23" ht="99" x14ac:dyDescent="0.25">
      <c r="A143" s="75" t="s">
        <v>205</v>
      </c>
      <c r="B143" s="76" t="s">
        <v>2716</v>
      </c>
      <c r="C143" s="76" t="s">
        <v>2733</v>
      </c>
      <c r="D143" s="76" t="s">
        <v>2730</v>
      </c>
      <c r="E143" s="76" t="str">
        <f>IF( AND(   ISNUMBER(    MATCH(LEFT(RIGHT(D143,8),4),{"/AK/","/BW/","/DO/","/DK/","/EP/","/HM/","/HK/","/IN/","/KI/","/AR/","/KL/","/KM/","/KP/","/DN/","/LN/","/RT/","/TU/","/KU/","/KR/","/MI/","/MK/","/OT/","/LP/","/DL/","/LT/","/PM/","/PW/","/PG/","/PP/","/MU/","/IL/","/PR/","/PI/","/PL/","/PK/","/PB/","/SP/","/SE/","/TI/","/LL/","/DT/","/LK/","/WS/","/TP/","/KS/","/SR/","/SK/","PJ"},0)   ),   ISNUMBER(SEARCH("40",D143)   )  ),LEFT(RIGHT(D143,7),2),  "-" )</f>
        <v>-</v>
      </c>
      <c r="F143" s="66" t="s">
        <v>2118</v>
      </c>
      <c r="G143" s="76" t="s">
        <v>2731</v>
      </c>
      <c r="H143" s="76" t="s">
        <v>96</v>
      </c>
      <c r="I143" s="66" t="s">
        <v>2294</v>
      </c>
      <c r="J143" s="76" t="s">
        <v>2732</v>
      </c>
      <c r="K143" s="76"/>
      <c r="L143" s="76"/>
      <c r="M143" s="66" t="s">
        <v>1973</v>
      </c>
      <c r="N143" s="66" t="s">
        <v>2084</v>
      </c>
      <c r="O143" s="35"/>
      <c r="P143" s="32" t="str">
        <f t="shared" si="2"/>
        <v>0139/UN40.SU.   /2025</v>
      </c>
      <c r="Q143" s="30"/>
      <c r="R143" s="30"/>
      <c r="S143" s="30"/>
      <c r="T143" s="30"/>
      <c r="U143" s="30"/>
      <c r="W143" s="45"/>
    </row>
    <row r="144" spans="1:23" ht="49.5" x14ac:dyDescent="0.25">
      <c r="A144" s="75" t="s">
        <v>206</v>
      </c>
      <c r="B144" s="76" t="s">
        <v>2716</v>
      </c>
      <c r="C144" s="76" t="s">
        <v>2734</v>
      </c>
      <c r="D144" s="76" t="s">
        <v>2735</v>
      </c>
      <c r="E144" s="76" t="str">
        <f>IF( AND(   ISNUMBER(    MATCH(LEFT(RIGHT(D144,8),4),{"/AK/","/BW/","/DO/","/DK/","/EP/","/HM/","/HK/","/IN/","/KI/","/AR/","/KL/","/KM/","/KP/","/DN/","/LN/","/RT/","/TU/","/KU/","/KR/","/MI/","/MK/","/OT/","/LP/","/DL/","/LT/","/PM/","/PW/","/PG/","/PP/","/MU/","/IL/","/PR/","/PI/","/PL/","/PK/","/PB/","/SP/","/SE/","/TI/","/LL/","/DT/","/LK/","/WS/","/TP/","/KS/","/SR/","/SK/","PJ"},0)   ),   ISNUMBER(SEARCH("40",D144)   )  ),LEFT(RIGHT(D144,7),2),  "-" )</f>
        <v>-</v>
      </c>
      <c r="F144" s="66" t="s">
        <v>2699</v>
      </c>
      <c r="G144" s="76" t="s">
        <v>2736</v>
      </c>
      <c r="H144" s="76" t="s">
        <v>96</v>
      </c>
      <c r="I144" s="66" t="s">
        <v>2294</v>
      </c>
      <c r="J144" s="76" t="s">
        <v>2732</v>
      </c>
      <c r="K144" s="76"/>
      <c r="L144" s="76"/>
      <c r="M144" s="66" t="s">
        <v>1973</v>
      </c>
      <c r="N144" s="66" t="s">
        <v>2084</v>
      </c>
      <c r="O144" s="35"/>
      <c r="P144" s="32" t="str">
        <f t="shared" si="2"/>
        <v>0140/UN40.SU.   /2025</v>
      </c>
      <c r="Q144" s="30"/>
      <c r="R144" s="30"/>
      <c r="S144" s="30"/>
      <c r="T144" s="30"/>
      <c r="U144" s="30"/>
      <c r="W144" s="45"/>
    </row>
    <row r="145" spans="1:23" ht="66" hidden="1" x14ac:dyDescent="0.25">
      <c r="A145" s="75" t="s">
        <v>207</v>
      </c>
      <c r="B145" s="76" t="s">
        <v>2716</v>
      </c>
      <c r="C145" s="76" t="s">
        <v>2326</v>
      </c>
      <c r="D145" s="76" t="s">
        <v>2742</v>
      </c>
      <c r="E145" s="76" t="str">
        <f>IF( AND(   ISNUMBER(    MATCH(LEFT(RIGHT(D145,8),4),{"/AK/","/BW/","/DO/","/DK/","/EP/","/HM/","/HK/","/IN/","/KI/","/AR/","/KL/","/KM/","/KP/","/DN/","/LN/","/RT/","/TU/","/KU/","/KR/","/MI/","/MK/","/OT/","/LP/","/DL/","/LT/","/PM/","/PW/","/PG/","/PP/","/MU/","/IL/","/PR/","/PI/","/PL/","/PK/","/PB/","/SP/","/SE/","/TI/","/LL/","/DT/","/LK/","/WS/","/TP/","/KS/","/SR/","/SK/","PJ"},0)   ),   ISNUMBER(SEARCH("40",D145)   )  ),LEFT(RIGHT(D145,7),2),  "-" )</f>
        <v>-</v>
      </c>
      <c r="F145" s="66" t="s">
        <v>2289</v>
      </c>
      <c r="G145" s="76" t="s">
        <v>2743</v>
      </c>
      <c r="H145" s="76" t="s">
        <v>96</v>
      </c>
      <c r="I145" s="66" t="s">
        <v>2294</v>
      </c>
      <c r="J145" s="76" t="s">
        <v>2744</v>
      </c>
      <c r="K145" s="76"/>
      <c r="L145" s="76"/>
      <c r="M145" s="66" t="s">
        <v>1973</v>
      </c>
      <c r="N145" s="66" t="s">
        <v>2085</v>
      </c>
      <c r="O145" s="35"/>
      <c r="P145" s="32" t="str">
        <f t="shared" si="2"/>
        <v>0141/UN40.SU.   /2025</v>
      </c>
      <c r="Q145" s="30"/>
      <c r="R145" s="30"/>
      <c r="S145" s="30"/>
      <c r="T145" s="30"/>
      <c r="U145" s="30"/>
      <c r="W145" s="45"/>
    </row>
    <row r="146" spans="1:23" ht="49.5" hidden="1" x14ac:dyDescent="0.25">
      <c r="A146" s="75" t="s">
        <v>208</v>
      </c>
      <c r="B146" s="76" t="s">
        <v>2716</v>
      </c>
      <c r="C146" s="76" t="s">
        <v>2747</v>
      </c>
      <c r="D146" s="76" t="s">
        <v>2746</v>
      </c>
      <c r="E146" s="76" t="str">
        <f>IF( AND(   ISNUMBER(    MATCH(LEFT(RIGHT(D146,8),4),{"/AK/","/BW/","/DO/","/DK/","/EP/","/HM/","/HK/","/IN/","/KI/","/AR/","/KL/","/KM/","/KP/","/DN/","/LN/","/RT/","/TU/","/KU/","/KR/","/MI/","/MK/","/OT/","/LP/","/DL/","/LT/","/PM/","/PW/","/PG/","/PP/","/MU/","/IL/","/PR/","/PI/","/PL/","/PK/","/PB/","/SP/","/SE/","/TI/","/LL/","/DT/","/LK/","/WS/","/TP/","/KS/","/SR/","/SK/","PJ"},0)   ),   ISNUMBER(SEARCH("40",D146)   )  ),LEFT(RIGHT(D146,7),2),  "-" )</f>
        <v>-</v>
      </c>
      <c r="F146" s="66" t="s">
        <v>2699</v>
      </c>
      <c r="G146" s="76" t="s">
        <v>2745</v>
      </c>
      <c r="H146" s="76" t="s">
        <v>96</v>
      </c>
      <c r="I146" s="66" t="s">
        <v>2294</v>
      </c>
      <c r="J146" s="76" t="s">
        <v>2744</v>
      </c>
      <c r="K146" s="76"/>
      <c r="L146" s="76"/>
      <c r="M146" s="66" t="s">
        <v>1973</v>
      </c>
      <c r="N146" s="66" t="s">
        <v>2085</v>
      </c>
      <c r="O146" s="35"/>
      <c r="P146" s="32" t="str">
        <f t="shared" si="2"/>
        <v>0142/UN40.SU.   /2025</v>
      </c>
      <c r="Q146" s="30"/>
      <c r="R146" s="30"/>
      <c r="S146" s="30"/>
      <c r="T146" s="30"/>
      <c r="U146" s="30"/>
      <c r="W146" s="45"/>
    </row>
    <row r="147" spans="1:23" ht="49.5" hidden="1" x14ac:dyDescent="0.25">
      <c r="A147" s="75" t="s">
        <v>209</v>
      </c>
      <c r="B147" s="76" t="s">
        <v>2716</v>
      </c>
      <c r="C147" s="76" t="s">
        <v>2747</v>
      </c>
      <c r="D147" s="76" t="s">
        <v>2749</v>
      </c>
      <c r="E147" s="76" t="str">
        <f>IF( AND(   ISNUMBER(    MATCH(LEFT(RIGHT(D147,8),4),{"/AK/","/BW/","/DO/","/DK/","/EP/","/HM/","/HK/","/IN/","/KI/","/AR/","/KL/","/KM/","/KP/","/DN/","/LN/","/RT/","/TU/","/KU/","/KR/","/MI/","/MK/","/OT/","/LP/","/DL/","/LT/","/PM/","/PW/","/PG/","/PP/","/MU/","/IL/","/PR/","/PI/","/PL/","/PK/","/PB/","/SP/","/SE/","/TI/","/LL/","/DT/","/LK/","/WS/","/TP/","/KS/","/SR/","/SK/","PJ"},0)   ),   ISNUMBER(SEARCH("40",D147)   )  ),LEFT(RIGHT(D147,7),2),  "-" )</f>
        <v>-</v>
      </c>
      <c r="F147" s="66" t="s">
        <v>2716</v>
      </c>
      <c r="G147" s="76" t="s">
        <v>2748</v>
      </c>
      <c r="H147" s="76" t="s">
        <v>96</v>
      </c>
      <c r="I147" s="66" t="s">
        <v>2294</v>
      </c>
      <c r="J147" s="76" t="s">
        <v>2744</v>
      </c>
      <c r="K147" s="76"/>
      <c r="L147" s="76"/>
      <c r="M147" s="66" t="s">
        <v>1973</v>
      </c>
      <c r="N147" s="66" t="s">
        <v>2085</v>
      </c>
      <c r="O147" s="35"/>
      <c r="P147" s="32" t="str">
        <f t="shared" si="2"/>
        <v>0143/UN40.SU.   /2025</v>
      </c>
      <c r="Q147" s="30"/>
      <c r="R147" s="30"/>
      <c r="S147" s="30"/>
      <c r="T147" s="30"/>
      <c r="U147" s="30"/>
      <c r="W147" s="45"/>
    </row>
    <row r="148" spans="1:23" ht="49.5" hidden="1" x14ac:dyDescent="0.25">
      <c r="A148" s="75" t="s">
        <v>210</v>
      </c>
      <c r="B148" s="76" t="s">
        <v>2716</v>
      </c>
      <c r="C148" s="76" t="s">
        <v>2627</v>
      </c>
      <c r="D148" s="76" t="s">
        <v>2738</v>
      </c>
      <c r="E148" s="76" t="str">
        <f>IF( AND(   ISNUMBER(    MATCH(LEFT(RIGHT(D148,8),4),{"/AK/","/BW/","/DO/","/DK/","/EP/","/HM/","/HK/","/IN/","/KI/","/AR/","/KL/","/KM/","/KP/","/DN/","/LN/","/RT/","/TU/","/KU/","/KR/","/MI/","/MK/","/OT/","/LP/","/DL/","/LT/","/PM/","/PW/","/PG/","/PP/","/MU/","/IL/","/PR/","/PI/","/PL/","/PK/","/PB/","/SP/","/SE/","/TI/","/LL/","/DT/","/LK/","/WS/","/TP/","/KS/","/SR/","/SK/","PJ"},0)   ),   ISNUMBER(SEARCH("40",D148)   )  ),LEFT(RIGHT(D148,7),2),  "-" )</f>
        <v>-</v>
      </c>
      <c r="F148" s="76" t="s">
        <v>2716</v>
      </c>
      <c r="G148" s="66" t="s">
        <v>2741</v>
      </c>
      <c r="H148" s="76" t="s">
        <v>2305</v>
      </c>
      <c r="I148" s="66" t="s">
        <v>2701</v>
      </c>
      <c r="J148" s="76" t="s">
        <v>2765</v>
      </c>
      <c r="K148" s="76"/>
      <c r="L148" s="76"/>
      <c r="M148" s="66" t="s">
        <v>1973</v>
      </c>
      <c r="N148" s="76"/>
      <c r="O148" s="35"/>
      <c r="P148" s="32" t="str">
        <f t="shared" si="2"/>
        <v>0144/UN40.SU.   /2025</v>
      </c>
      <c r="Q148" s="30"/>
      <c r="R148" s="30"/>
      <c r="S148" s="30"/>
      <c r="T148" s="30"/>
      <c r="U148" s="30"/>
      <c r="W148" s="45"/>
    </row>
    <row r="149" spans="1:23" ht="49.5" hidden="1" x14ac:dyDescent="0.25">
      <c r="A149" s="75" t="s">
        <v>211</v>
      </c>
      <c r="B149" s="76" t="s">
        <v>2716</v>
      </c>
      <c r="C149" s="76" t="s">
        <v>2739</v>
      </c>
      <c r="D149" s="76" t="s">
        <v>2737</v>
      </c>
      <c r="E149" s="76" t="str">
        <f>IF( AND(   ISNUMBER(    MATCH(LEFT(RIGHT(D149,8),4),{"/AK/","/BW/","/DO/","/DK/","/EP/","/HM/","/HK/","/IN/","/KI/","/AR/","/KL/","/KM/","/KP/","/DN/","/LN/","/RT/","/TU/","/KU/","/KR/","/MI/","/MK/","/OT/","/LP/","/DL/","/LT/","/PM/","/PW/","/PG/","/PP/","/MU/","/IL/","/PR/","/PI/","/PL/","/PK/","/PB/","/SP/","/SE/","/TI/","/LL/","/DT/","/LK/","/WS/","/TP/","/KS/","/SR/","/SK/","PJ"},0)   ),   ISNUMBER(SEARCH("40",D149)   )  ),LEFT(RIGHT(D149,7),2),  "-" )</f>
        <v>-</v>
      </c>
      <c r="F149" s="76" t="s">
        <v>2097</v>
      </c>
      <c r="G149" s="66" t="s">
        <v>2740</v>
      </c>
      <c r="H149" s="76" t="s">
        <v>96</v>
      </c>
      <c r="I149" s="66" t="s">
        <v>2704</v>
      </c>
      <c r="J149" s="76" t="s">
        <v>2765</v>
      </c>
      <c r="K149" s="76"/>
      <c r="L149" s="76"/>
      <c r="M149" s="66" t="s">
        <v>1973</v>
      </c>
      <c r="N149" s="76"/>
      <c r="O149" s="35"/>
      <c r="P149" s="32" t="str">
        <f t="shared" si="2"/>
        <v>0145/UN40.SU.   /2025</v>
      </c>
      <c r="Q149" s="30"/>
      <c r="R149" s="30"/>
      <c r="S149" s="30"/>
      <c r="T149" s="30"/>
      <c r="U149" s="30"/>
      <c r="W149" s="45"/>
    </row>
    <row r="150" spans="1:23" ht="49.5" hidden="1" x14ac:dyDescent="0.25">
      <c r="A150" s="75" t="s">
        <v>212</v>
      </c>
      <c r="B150" s="76" t="s">
        <v>2119</v>
      </c>
      <c r="C150" s="76" t="s">
        <v>2750</v>
      </c>
      <c r="D150" s="76" t="s">
        <v>1974</v>
      </c>
      <c r="E150" s="76" t="str">
        <f>IF( AND(   ISNUMBER(    MATCH(LEFT(RIGHT(D150,8),4),{"/AK/","/BW/","/DO/","/DK/","/EP/","/HM/","/HK/","/IN/","/KI/","/AR/","/KL/","/KM/","/KP/","/DN/","/LN/","/RT/","/TU/","/KU/","/KR/","/MI/","/MK/","/OT/","/LP/","/DL/","/LT/","/PM/","/PW/","/PG/","/PP/","/MU/","/IL/","/PR/","/PI/","/PL/","/PK/","/PB/","/SP/","/SE/","/TI/","/LL/","/DT/","/LK/","/WS/","/TP/","/KS/","/SR/","/SK/","PJ"},0)   ),   ISNUMBER(SEARCH("40",D150)   )  ),LEFT(RIGHT(D150,7),2),  "-" )</f>
        <v>-</v>
      </c>
      <c r="F150" s="76" t="s">
        <v>2699</v>
      </c>
      <c r="G150" s="66" t="s">
        <v>2751</v>
      </c>
      <c r="H150" s="76" t="s">
        <v>96</v>
      </c>
      <c r="I150" s="66" t="s">
        <v>2704</v>
      </c>
      <c r="J150" s="76" t="s">
        <v>2765</v>
      </c>
      <c r="K150" s="76"/>
      <c r="L150" s="76" t="s">
        <v>2343</v>
      </c>
      <c r="M150" s="66" t="s">
        <v>1973</v>
      </c>
      <c r="N150" s="76"/>
      <c r="O150" s="35"/>
      <c r="P150" s="32" t="str">
        <f t="shared" si="2"/>
        <v>0146/UN40.SU.   /2025</v>
      </c>
      <c r="Q150" s="30"/>
      <c r="R150" s="30"/>
      <c r="S150" s="30"/>
      <c r="T150" s="30"/>
      <c r="U150" s="30"/>
      <c r="W150" s="45"/>
    </row>
    <row r="151" spans="1:23" ht="49.5" hidden="1" x14ac:dyDescent="0.25">
      <c r="A151" s="75" t="s">
        <v>213</v>
      </c>
      <c r="B151" s="76" t="s">
        <v>2119</v>
      </c>
      <c r="C151" s="76" t="s">
        <v>2750</v>
      </c>
      <c r="D151" s="76" t="s">
        <v>1974</v>
      </c>
      <c r="E151" s="76" t="str">
        <f>IF( AND(   ISNUMBER(    MATCH(LEFT(RIGHT(D151,8),4),{"/AK/","/BW/","/DO/","/DK/","/EP/","/HM/","/HK/","/IN/","/KI/","/AR/","/KL/","/KM/","/KP/","/DN/","/LN/","/RT/","/TU/","/KU/","/KR/","/MI/","/MK/","/OT/","/LP/","/DL/","/LT/","/PM/","/PW/","/PG/","/PP/","/MU/","/IL/","/PR/","/PI/","/PL/","/PK/","/PB/","/SP/","/SE/","/TI/","/LL/","/DT/","/LK/","/WS/","/TP/","/KS/","/SR/","/SK/","PJ"},0)   ),   ISNUMBER(SEARCH("40",D151)   )  ),LEFT(RIGHT(D151,7),2),  "-" )</f>
        <v>-</v>
      </c>
      <c r="F151" s="76" t="s">
        <v>2699</v>
      </c>
      <c r="G151" s="66" t="s">
        <v>2751</v>
      </c>
      <c r="H151" s="76" t="s">
        <v>2550</v>
      </c>
      <c r="I151" s="66" t="s">
        <v>2703</v>
      </c>
      <c r="J151" s="76" t="s">
        <v>2765</v>
      </c>
      <c r="K151" s="76"/>
      <c r="L151" s="76" t="s">
        <v>2343</v>
      </c>
      <c r="M151" s="66" t="s">
        <v>1973</v>
      </c>
      <c r="N151" s="76"/>
      <c r="O151" s="35"/>
      <c r="P151" s="32" t="str">
        <f t="shared" si="2"/>
        <v>0147/UN40.SU.   /2025</v>
      </c>
      <c r="Q151" s="30"/>
      <c r="R151" s="30"/>
      <c r="S151" s="30"/>
      <c r="T151" s="30"/>
      <c r="U151" s="30"/>
      <c r="W151" s="45"/>
    </row>
    <row r="152" spans="1:23" ht="66" hidden="1" x14ac:dyDescent="0.25">
      <c r="A152" s="75" t="s">
        <v>214</v>
      </c>
      <c r="B152" s="76" t="s">
        <v>2120</v>
      </c>
      <c r="C152" s="76" t="s">
        <v>2760</v>
      </c>
      <c r="D152" s="66" t="s">
        <v>2752</v>
      </c>
      <c r="E152" s="76" t="str">
        <f>IF( AND(   ISNUMBER(    MATCH(LEFT(RIGHT(D152,8),4),{"/AK/","/BW/","/DO/","/DK/","/EP/","/HM/","/HK/","/IN/","/KI/","/AR/","/KL/","/KM/","/KP/","/DN/","/LN/","/RT/","/TU/","/KU/","/KR/","/MI/","/MK/","/OT/","/LP/","/DL/","/LT/","/PM/","/PW/","/PG/","/PP/","/MU/","/IL/","/PR/","/PI/","/PL/","/PK/","/PB/","/SP/","/SE/","/TI/","/LL/","/DT/","/LK/","/WS/","/TP/","/KS/","/SR/","/SK/","PJ"},0)   ),   ISNUMBER(SEARCH("40",D152)   )  ),LEFT(RIGHT(D152,7),2),  "-" )</f>
        <v>-</v>
      </c>
      <c r="F152" s="76" t="s">
        <v>2753</v>
      </c>
      <c r="G152" s="66" t="s">
        <v>2754</v>
      </c>
      <c r="H152" s="76" t="s">
        <v>96</v>
      </c>
      <c r="I152" s="66" t="s">
        <v>2704</v>
      </c>
      <c r="J152" s="76" t="s">
        <v>2765</v>
      </c>
      <c r="K152" s="76"/>
      <c r="L152" s="76"/>
      <c r="M152" s="66" t="s">
        <v>1973</v>
      </c>
      <c r="N152" s="76"/>
      <c r="O152" s="35"/>
      <c r="P152" s="32" t="str">
        <f t="shared" si="2"/>
        <v>0148/UN40.SU.   /2025</v>
      </c>
      <c r="Q152" s="30"/>
      <c r="R152" s="30"/>
      <c r="S152" s="30"/>
      <c r="T152" s="30"/>
      <c r="U152" s="30"/>
      <c r="W152" s="45"/>
    </row>
    <row r="153" spans="1:23" ht="66" hidden="1" x14ac:dyDescent="0.25">
      <c r="A153" s="75" t="s">
        <v>215</v>
      </c>
      <c r="B153" s="76" t="s">
        <v>2120</v>
      </c>
      <c r="C153" s="76" t="s">
        <v>2755</v>
      </c>
      <c r="D153" s="76" t="s">
        <v>2756</v>
      </c>
      <c r="E153" s="76" t="str">
        <f>IF( AND(   ISNUMBER(    MATCH(LEFT(RIGHT(D153,8),4),{"/AK/","/BW/","/DO/","/DK/","/EP/","/HM/","/HK/","/IN/","/KI/","/AR/","/KL/","/KM/","/KP/","/DN/","/LN/","/RT/","/TU/","/KU/","/KR/","/MI/","/MK/","/OT/","/LP/","/DL/","/LT/","/PM/","/PW/","/PG/","/PP/","/MU/","/IL/","/PR/","/PI/","/PL/","/PK/","/PB/","/SP/","/SE/","/TI/","/LL/","/DT/","/LK/","/WS/","/TP/","/KS/","/SR/","/SK/","PJ"},0)   ),   ISNUMBER(SEARCH("40",D153)   )  ),LEFT(RIGHT(D153,7),2),  "-" )</f>
        <v>-</v>
      </c>
      <c r="F153" s="76" t="s">
        <v>2119</v>
      </c>
      <c r="G153" s="66" t="s">
        <v>2757</v>
      </c>
      <c r="H153" s="76" t="s">
        <v>96</v>
      </c>
      <c r="I153" s="66" t="s">
        <v>2704</v>
      </c>
      <c r="J153" s="76" t="s">
        <v>2765</v>
      </c>
      <c r="K153" s="76"/>
      <c r="L153" s="76"/>
      <c r="M153" s="66" t="s">
        <v>1973</v>
      </c>
      <c r="N153" s="76"/>
      <c r="O153" s="35"/>
      <c r="P153" s="32" t="str">
        <f t="shared" si="2"/>
        <v>0149/UN40.SU.   /2025</v>
      </c>
      <c r="Q153" s="30"/>
      <c r="R153" s="30"/>
      <c r="S153" s="30"/>
      <c r="T153" s="30"/>
      <c r="U153" s="30"/>
      <c r="W153" s="45"/>
    </row>
    <row r="154" spans="1:23" ht="66" hidden="1" x14ac:dyDescent="0.25">
      <c r="A154" s="75" t="s">
        <v>216</v>
      </c>
      <c r="B154" s="76" t="s">
        <v>2120</v>
      </c>
      <c r="C154" s="76" t="s">
        <v>2762</v>
      </c>
      <c r="D154" s="76" t="s">
        <v>1974</v>
      </c>
      <c r="E154" s="76" t="str">
        <f>IF( AND(   ISNUMBER(    MATCH(LEFT(RIGHT(D154,8),4),{"/AK/","/BW/","/DO/","/DK/","/EP/","/HM/","/HK/","/IN/","/KI/","/AR/","/KL/","/KM/","/KP/","/DN/","/LN/","/RT/","/TU/","/KU/","/KR/","/MI/","/MK/","/OT/","/LP/","/DL/","/LT/","/PM/","/PW/","/PG/","/PP/","/MU/","/IL/","/PR/","/PI/","/PL/","/PK/","/PB/","/SP/","/SE/","/TI/","/LL/","/DT/","/LK/","/WS/","/TP/","/KS/","/SR/","/SK/","PJ"},0)   ),   ISNUMBER(SEARCH("40",D154)   )  ),LEFT(RIGHT(D154,7),2),  "-" )</f>
        <v>-</v>
      </c>
      <c r="F154" s="66" t="s">
        <v>2328</v>
      </c>
      <c r="G154" s="76" t="s">
        <v>2763</v>
      </c>
      <c r="H154" s="76" t="s">
        <v>96</v>
      </c>
      <c r="I154" s="66" t="s">
        <v>2704</v>
      </c>
      <c r="J154" s="76" t="s">
        <v>2765</v>
      </c>
      <c r="K154" s="76"/>
      <c r="L154" s="76"/>
      <c r="M154" s="66" t="s">
        <v>1973</v>
      </c>
      <c r="N154" s="76"/>
      <c r="O154" s="35"/>
      <c r="P154" s="32" t="str">
        <f t="shared" si="2"/>
        <v>0150/UN40.SU.   /2025</v>
      </c>
      <c r="Q154" s="30"/>
      <c r="R154" s="30"/>
      <c r="S154" s="30"/>
      <c r="T154" s="30"/>
      <c r="U154" s="30"/>
      <c r="W154" s="45"/>
    </row>
    <row r="155" spans="1:23" ht="66" hidden="1" x14ac:dyDescent="0.25">
      <c r="A155" s="75" t="s">
        <v>217</v>
      </c>
      <c r="B155" s="76" t="s">
        <v>2120</v>
      </c>
      <c r="C155" s="76" t="s">
        <v>2761</v>
      </c>
      <c r="D155" s="76" t="s">
        <v>2758</v>
      </c>
      <c r="E155" s="76" t="str">
        <f>IF( AND(   ISNUMBER(    MATCH(LEFT(RIGHT(D155,8),4),{"/AK/","/BW/","/DO/","/DK/","/EP/","/HM/","/HK/","/IN/","/KI/","/AR/","/KL/","/KM/","/KP/","/DN/","/LN/","/RT/","/TU/","/KU/","/KR/","/MI/","/MK/","/OT/","/LP/","/DL/","/LT/","/PM/","/PW/","/PG/","/PP/","/MU/","/IL/","/PR/","/PI/","/PL/","/PK/","/PB/","/SP/","/SE/","/TI/","/LL/","/DT/","/LK/","/WS/","/TP/","/KS/","/SR/","/SK/","PJ"},0)   ),   ISNUMBER(SEARCH("40",D155)   )  ),LEFT(RIGHT(D155,7),2),  "-" )</f>
        <v>-</v>
      </c>
      <c r="F155" s="76" t="s">
        <v>2103</v>
      </c>
      <c r="G155" s="66" t="s">
        <v>2759</v>
      </c>
      <c r="H155" s="76" t="s">
        <v>2305</v>
      </c>
      <c r="I155" s="66" t="s">
        <v>2701</v>
      </c>
      <c r="J155" s="76" t="s">
        <v>2765</v>
      </c>
      <c r="K155" s="76"/>
      <c r="L155" s="76"/>
      <c r="M155" s="66" t="s">
        <v>1973</v>
      </c>
      <c r="N155" s="76"/>
      <c r="O155" s="35"/>
      <c r="P155" s="32" t="str">
        <f t="shared" si="2"/>
        <v>0151/UN40.SU.   /2025</v>
      </c>
      <c r="Q155" s="30"/>
      <c r="R155" s="30"/>
      <c r="S155" s="30"/>
      <c r="T155" s="30"/>
      <c r="U155" s="30"/>
      <c r="W155" s="45"/>
    </row>
    <row r="156" spans="1:23" ht="66" hidden="1" x14ac:dyDescent="0.25">
      <c r="A156" s="75" t="s">
        <v>218</v>
      </c>
      <c r="B156" s="76" t="s">
        <v>2121</v>
      </c>
      <c r="C156" s="76" t="s">
        <v>2377</v>
      </c>
      <c r="D156" s="76" t="s">
        <v>2376</v>
      </c>
      <c r="E156" s="76" t="str">
        <f>IF( AND(   ISNUMBER(    MATCH(LEFT(RIGHT(D156,8),4),{"/AK/","/BW/","/DO/","/DK/","/EP/","/HM/","/HK/","/IN/","/KI/","/AR/","/KL/","/KM/","/KP/","/DN/","/LN/","/RT/","/TU/","/KU/","/KR/","/MI/","/MK/","/OT/","/LP/","/DL/","/LT/","/PM/","/PW/","/PG/","/PP/","/MU/","/IL/","/PR/","/PI/","/PL/","/PK/","/PB/","/SP/","/SE/","/TI/","/LL/","/DT/","/LK/","/WS/","/TP/","/KS/","/SR/","/SK/","PJ"},0)   ),   ISNUMBER(SEARCH("40",D156)   )  ),LEFT(RIGHT(D156,7),2),  "-" )</f>
        <v>-</v>
      </c>
      <c r="F156" s="66" t="s">
        <v>2284</v>
      </c>
      <c r="G156" s="76" t="s">
        <v>2769</v>
      </c>
      <c r="H156" s="76" t="s">
        <v>96</v>
      </c>
      <c r="I156" s="66" t="s">
        <v>2294</v>
      </c>
      <c r="J156" s="76" t="s">
        <v>2770</v>
      </c>
      <c r="K156" s="76"/>
      <c r="L156" s="76"/>
      <c r="M156" s="66" t="s">
        <v>1973</v>
      </c>
      <c r="N156" s="66" t="s">
        <v>2085</v>
      </c>
      <c r="O156" s="35"/>
      <c r="P156" s="32" t="str">
        <f t="shared" si="2"/>
        <v>0152/UN40.SU.   /2025</v>
      </c>
      <c r="Q156" s="30"/>
      <c r="R156" s="30"/>
      <c r="S156" s="30"/>
      <c r="T156" s="30"/>
      <c r="U156" s="30"/>
      <c r="W156" s="45"/>
    </row>
    <row r="157" spans="1:23" ht="49.5" hidden="1" x14ac:dyDescent="0.25">
      <c r="A157" s="75" t="s">
        <v>219</v>
      </c>
      <c r="B157" s="76" t="s">
        <v>2121</v>
      </c>
      <c r="C157" s="76" t="s">
        <v>2773</v>
      </c>
      <c r="D157" s="76" t="s">
        <v>2771</v>
      </c>
      <c r="E157" s="76" t="str">
        <f>IF( AND(   ISNUMBER(    MATCH(LEFT(RIGHT(D157,8),4),{"/AK/","/BW/","/DO/","/DK/","/EP/","/HM/","/HK/","/IN/","/KI/","/AR/","/KL/","/KM/","/KP/","/DN/","/LN/","/RT/","/TU/","/KU/","/KR/","/MI/","/MK/","/OT/","/LP/","/DL/","/LT/","/PM/","/PW/","/PG/","/PP/","/MU/","/IL/","/PR/","/PI/","/PL/","/PK/","/PB/","/SP/","/SE/","/TI/","/LL/","/DT/","/LK/","/WS/","/TP/","/KS/","/SR/","/SK/","PJ"},0)   ),   ISNUMBER(SEARCH("40",D157)   )  ),LEFT(RIGHT(D157,7),2),  "-" )</f>
        <v>-</v>
      </c>
      <c r="F157" s="66" t="s">
        <v>2699</v>
      </c>
      <c r="G157" s="76" t="s">
        <v>2772</v>
      </c>
      <c r="H157" s="76" t="s">
        <v>96</v>
      </c>
      <c r="I157" s="66" t="s">
        <v>2294</v>
      </c>
      <c r="J157" s="76" t="s">
        <v>2770</v>
      </c>
      <c r="K157" s="76"/>
      <c r="L157" s="76"/>
      <c r="M157" s="66" t="s">
        <v>1973</v>
      </c>
      <c r="N157" s="66" t="s">
        <v>2085</v>
      </c>
      <c r="O157" s="35"/>
      <c r="P157" s="32" t="str">
        <f t="shared" si="2"/>
        <v>0153/UN40.SU.   /2025</v>
      </c>
      <c r="Q157" s="30"/>
      <c r="R157" s="30"/>
      <c r="S157" s="30"/>
      <c r="T157" s="30"/>
      <c r="U157" s="30"/>
      <c r="W157" s="45"/>
    </row>
    <row r="158" spans="1:23" ht="49.5" hidden="1" x14ac:dyDescent="0.25">
      <c r="A158" s="75" t="s">
        <v>220</v>
      </c>
      <c r="B158" s="76" t="s">
        <v>2121</v>
      </c>
      <c r="C158" s="76" t="s">
        <v>2780</v>
      </c>
      <c r="D158" s="76" t="s">
        <v>2778</v>
      </c>
      <c r="E158" s="76" t="str">
        <f>IF( AND(   ISNUMBER(    MATCH(LEFT(RIGHT(D158,8),4),{"/AK/","/BW/","/DO/","/DK/","/EP/","/HM/","/HK/","/IN/","/KI/","/AR/","/KL/","/KM/","/KP/","/DN/","/LN/","/RT/","/TU/","/KU/","/KR/","/MI/","/MK/","/OT/","/LP/","/DL/","/LT/","/PM/","/PW/","/PG/","/PP/","/MU/","/IL/","/PR/","/PI/","/PL/","/PK/","/PB/","/SP/","/SE/","/TI/","/LL/","/DT/","/LK/","/WS/","/TP/","/KS/","/SR/","/SK/","PJ"},0)   ),   ISNUMBER(SEARCH("40",D158)   )  ),LEFT(RIGHT(D158,7),2),  "-" )</f>
        <v>-</v>
      </c>
      <c r="F158" s="66" t="s">
        <v>2119</v>
      </c>
      <c r="G158" s="76" t="s">
        <v>2779</v>
      </c>
      <c r="H158" s="76" t="s">
        <v>96</v>
      </c>
      <c r="I158" s="66" t="s">
        <v>2294</v>
      </c>
      <c r="J158" s="76" t="s">
        <v>2770</v>
      </c>
      <c r="K158" s="76"/>
      <c r="L158" s="76"/>
      <c r="M158" s="66" t="s">
        <v>1973</v>
      </c>
      <c r="N158" s="66" t="s">
        <v>2085</v>
      </c>
      <c r="O158" s="35"/>
      <c r="P158" s="32" t="str">
        <f t="shared" si="2"/>
        <v>0154/UN40.SU.   /2025</v>
      </c>
      <c r="Q158" s="30"/>
      <c r="R158" s="30"/>
      <c r="S158" s="30"/>
      <c r="T158" s="30"/>
      <c r="U158" s="30"/>
      <c r="W158" s="45"/>
    </row>
    <row r="159" spans="1:23" ht="49.5" hidden="1" x14ac:dyDescent="0.25">
      <c r="A159" s="75" t="s">
        <v>221</v>
      </c>
      <c r="B159" s="76" t="s">
        <v>2121</v>
      </c>
      <c r="C159" s="76" t="s">
        <v>2767</v>
      </c>
      <c r="D159" s="76" t="s">
        <v>2766</v>
      </c>
      <c r="E159" s="76" t="str">
        <f>IF( AND(   ISNUMBER(    MATCH(LEFT(RIGHT(D159,8),4),{"/AK/","/BW/","/DO/","/DK/","/EP/","/HM/","/HK/","/IN/","/KI/","/AR/","/KL/","/KM/","/KP/","/DN/","/LN/","/RT/","/TU/","/KU/","/KR/","/MI/","/MK/","/OT/","/LP/","/DL/","/LT/","/PM/","/PW/","/PG/","/PP/","/MU/","/IL/","/PR/","/PI/","/PL/","/PK/","/PB/","/SP/","/SE/","/TI/","/LL/","/DT/","/LK/","/WS/","/TP/","/KS/","/SR/","/SK/","PJ"},0)   ),   ISNUMBER(SEARCH("40",D159)   )  ),LEFT(RIGHT(D159,7),2),  "-" )</f>
        <v>-</v>
      </c>
      <c r="F159" s="66" t="s">
        <v>2699</v>
      </c>
      <c r="G159" s="76" t="s">
        <v>2768</v>
      </c>
      <c r="H159" s="76" t="s">
        <v>96</v>
      </c>
      <c r="I159" s="66" t="s">
        <v>2704</v>
      </c>
      <c r="J159" s="76" t="s">
        <v>2799</v>
      </c>
      <c r="K159" s="76"/>
      <c r="L159" s="76"/>
      <c r="M159" s="66" t="s">
        <v>1973</v>
      </c>
      <c r="N159" s="76"/>
      <c r="O159" s="35"/>
      <c r="P159" s="32" t="str">
        <f t="shared" si="2"/>
        <v>0155/UN40.SU.   /2025</v>
      </c>
      <c r="Q159" s="30"/>
      <c r="R159" s="30"/>
      <c r="S159" s="30"/>
      <c r="T159" s="30"/>
      <c r="U159" s="30"/>
      <c r="W159" s="45"/>
    </row>
    <row r="160" spans="1:23" ht="82.5" hidden="1" x14ac:dyDescent="0.25">
      <c r="A160" s="75" t="s">
        <v>222</v>
      </c>
      <c r="B160" s="76" t="s">
        <v>2121</v>
      </c>
      <c r="C160" s="76" t="s">
        <v>2439</v>
      </c>
      <c r="D160" s="76" t="s">
        <v>2776</v>
      </c>
      <c r="E160" s="76" t="str">
        <f>IF( AND(   ISNUMBER(    MATCH(LEFT(RIGHT(D160,8),4),{"/AK/","/BW/","/DO/","/DK/","/EP/","/HM/","/HK/","/IN/","/KI/","/AR/","/KL/","/KM/","/KP/","/DN/","/LN/","/RT/","/TU/","/KU/","/KR/","/MI/","/MK/","/OT/","/LP/","/DL/","/LT/","/PM/","/PW/","/PG/","/PP/","/MU/","/IL/","/PR/","/PI/","/PL/","/PK/","/PB/","/SP/","/SE/","/TI/","/LL/","/DT/","/LK/","/WS/","/TP/","/KS/","/SR/","/SK/","PJ"},0)   ),   ISNUMBER(SEARCH("40",D160)   )  ),LEFT(RIGHT(D160,7),2),  "-" )</f>
        <v>-</v>
      </c>
      <c r="F160" s="76" t="s">
        <v>2699</v>
      </c>
      <c r="G160" s="66" t="s">
        <v>2777</v>
      </c>
      <c r="H160" s="76" t="s">
        <v>96</v>
      </c>
      <c r="I160" s="66" t="s">
        <v>2704</v>
      </c>
      <c r="J160" s="76" t="s">
        <v>2799</v>
      </c>
      <c r="K160" s="76"/>
      <c r="L160" s="76"/>
      <c r="M160" s="66" t="s">
        <v>1973</v>
      </c>
      <c r="N160" s="76"/>
      <c r="O160" s="35"/>
      <c r="P160" s="32" t="str">
        <f t="shared" si="2"/>
        <v>0156/UN40.SU.   /2025</v>
      </c>
      <c r="Q160" s="30"/>
      <c r="R160" s="30"/>
      <c r="S160" s="30"/>
      <c r="T160" s="30"/>
      <c r="U160" s="30"/>
      <c r="W160" s="45"/>
    </row>
    <row r="161" spans="1:23" ht="82.5" hidden="1" x14ac:dyDescent="0.25">
      <c r="A161" s="75" t="s">
        <v>223</v>
      </c>
      <c r="B161" s="76" t="s">
        <v>2121</v>
      </c>
      <c r="C161" s="76" t="s">
        <v>2439</v>
      </c>
      <c r="D161" s="76" t="s">
        <v>2774</v>
      </c>
      <c r="E161" s="76" t="str">
        <f>IF( AND(   ISNUMBER(    MATCH(LEFT(RIGHT(D161,8),4),{"/AK/","/BW/","/DO/","/DK/","/EP/","/HM/","/HK/","/IN/","/KI/","/AR/","/KL/","/KM/","/KP/","/DN/","/LN/","/RT/","/TU/","/KU/","/KR/","/MI/","/MK/","/OT/","/LP/","/DL/","/LT/","/PM/","/PW/","/PG/","/PP/","/MU/","/IL/","/PR/","/PI/","/PL/","/PK/","/PB/","/SP/","/SE/","/TI/","/LL/","/DT/","/LK/","/WS/","/TP/","/KS/","/SR/","/SK/","PJ"},0)   ),   ISNUMBER(SEARCH("40",D161)   )  ),LEFT(RIGHT(D161,7),2),  "-" )</f>
        <v>-</v>
      </c>
      <c r="F161" s="76" t="s">
        <v>2699</v>
      </c>
      <c r="G161" s="66" t="s">
        <v>2775</v>
      </c>
      <c r="H161" s="76" t="s">
        <v>2305</v>
      </c>
      <c r="I161" s="66" t="s">
        <v>2701</v>
      </c>
      <c r="J161" s="76" t="s">
        <v>2799</v>
      </c>
      <c r="K161" s="76"/>
      <c r="L161" s="76"/>
      <c r="M161" s="66" t="s">
        <v>1973</v>
      </c>
      <c r="N161" s="76"/>
      <c r="O161" s="35"/>
      <c r="P161" s="32" t="str">
        <f t="shared" si="2"/>
        <v>0157/UN40.SU.   /2025</v>
      </c>
      <c r="Q161" s="30"/>
      <c r="R161" s="30"/>
      <c r="S161" s="30"/>
      <c r="T161" s="30"/>
      <c r="U161" s="30"/>
      <c r="W161" s="45"/>
    </row>
    <row r="162" spans="1:23" ht="66" hidden="1" x14ac:dyDescent="0.25">
      <c r="A162" s="75" t="s">
        <v>224</v>
      </c>
      <c r="B162" s="76" t="s">
        <v>2717</v>
      </c>
      <c r="C162" s="76" t="s">
        <v>2439</v>
      </c>
      <c r="D162" s="76" t="s">
        <v>2789</v>
      </c>
      <c r="E162" s="76" t="str">
        <f>IF( AND(   ISNUMBER(    MATCH(LEFT(RIGHT(D162,8),4),{"/AK/","/BW/","/DO/","/DK/","/EP/","/HM/","/HK/","/IN/","/KI/","/AR/","/KL/","/KM/","/KP/","/DN/","/LN/","/RT/","/TU/","/KU/","/KR/","/MI/","/MK/","/OT/","/LP/","/DL/","/LT/","/PM/","/PW/","/PG/","/PP/","/MU/","/IL/","/PR/","/PI/","/PL/","/PK/","/PB/","/SP/","/SE/","/TI/","/LL/","/DT/","/LK/","/WS/","/TP/","/KS/","/SR/","/SK/","PJ"},0)   ),   ISNUMBER(SEARCH("40",D162)   )  ),LEFT(RIGHT(D162,7),2),  "-" )</f>
        <v>-</v>
      </c>
      <c r="F162" s="76" t="s">
        <v>2699</v>
      </c>
      <c r="G162" s="66" t="s">
        <v>2790</v>
      </c>
      <c r="H162" s="76" t="s">
        <v>2305</v>
      </c>
      <c r="I162" s="66" t="s">
        <v>2701</v>
      </c>
      <c r="J162" s="76" t="s">
        <v>2799</v>
      </c>
      <c r="K162" s="76"/>
      <c r="L162" s="76"/>
      <c r="M162" s="66" t="s">
        <v>1973</v>
      </c>
      <c r="N162" s="76"/>
      <c r="O162" s="35"/>
      <c r="P162" s="32" t="str">
        <f t="shared" si="2"/>
        <v>0158/UN40.SU.   /2025</v>
      </c>
      <c r="Q162" s="30"/>
      <c r="R162" s="30"/>
      <c r="S162" s="30"/>
      <c r="T162" s="30"/>
      <c r="U162" s="30"/>
      <c r="W162" s="45"/>
    </row>
    <row r="163" spans="1:23" ht="49.5" hidden="1" x14ac:dyDescent="0.25">
      <c r="A163" s="75" t="s">
        <v>225</v>
      </c>
      <c r="B163" s="76" t="s">
        <v>2717</v>
      </c>
      <c r="C163" s="76" t="s">
        <v>2791</v>
      </c>
      <c r="D163" s="76" t="s">
        <v>2781</v>
      </c>
      <c r="E163" s="76" t="str">
        <f>IF( AND(   ISNUMBER(    MATCH(LEFT(RIGHT(D163,8),4),{"/AK/","/BW/","/DO/","/DK/","/EP/","/HM/","/HK/","/IN/","/KI/","/AR/","/KL/","/KM/","/KP/","/DN/","/LN/","/RT/","/TU/","/KU/","/KR/","/MI/","/MK/","/OT/","/LP/","/DL/","/LT/","/PM/","/PW/","/PG/","/PP/","/MU/","/IL/","/PR/","/PI/","/PL/","/PK/","/PB/","/SP/","/SE/","/TI/","/LL/","/DT/","/LK/","/WS/","/TP/","/KS/","/SR/","/SK/","PJ"},0)   ),   ISNUMBER(SEARCH("40",D163)   )  ),LEFT(RIGHT(D163,7),2),  "-" )</f>
        <v>-</v>
      </c>
      <c r="F163" s="76" t="s">
        <v>2119</v>
      </c>
      <c r="G163" s="66" t="s">
        <v>2782</v>
      </c>
      <c r="H163" s="76" t="s">
        <v>96</v>
      </c>
      <c r="I163" s="66" t="s">
        <v>2704</v>
      </c>
      <c r="J163" s="76" t="s">
        <v>2799</v>
      </c>
      <c r="K163" s="76"/>
      <c r="L163" s="76"/>
      <c r="M163" s="66" t="s">
        <v>1973</v>
      </c>
      <c r="N163" s="76"/>
      <c r="O163" s="35"/>
      <c r="P163" s="32" t="str">
        <f t="shared" si="2"/>
        <v>0159/UN40.SU.   /2025</v>
      </c>
      <c r="Q163" s="30"/>
      <c r="R163" s="30"/>
      <c r="S163" s="30"/>
      <c r="T163" s="30"/>
      <c r="U163" s="30"/>
      <c r="W163" s="45"/>
    </row>
    <row r="164" spans="1:23" ht="49.5" hidden="1" x14ac:dyDescent="0.25">
      <c r="A164" s="75" t="s">
        <v>226</v>
      </c>
      <c r="B164" s="76" t="s">
        <v>2717</v>
      </c>
      <c r="C164" s="76" t="s">
        <v>2783</v>
      </c>
      <c r="D164" s="76" t="s">
        <v>1974</v>
      </c>
      <c r="E164" s="76" t="str">
        <f>IF( AND(   ISNUMBER(    MATCH(LEFT(RIGHT(D164,8),4),{"/AK/","/BW/","/DO/","/DK/","/EP/","/HM/","/HK/","/IN/","/KI/","/AR/","/KL/","/KM/","/KP/","/DN/","/LN/","/RT/","/TU/","/KU/","/KR/","/MI/","/MK/","/OT/","/LP/","/DL/","/LT/","/PM/","/PW/","/PG/","/PP/","/MU/","/IL/","/PR/","/PI/","/PL/","/PK/","/PB/","/SP/","/SE/","/TI/","/LL/","/DT/","/LK/","/WS/","/TP/","/KS/","/SR/","/SK/","PJ"},0)   ),   ISNUMBER(SEARCH("40",D164)   )  ),LEFT(RIGHT(D164,7),2),  "-" )</f>
        <v>-</v>
      </c>
      <c r="F164" s="76" t="s">
        <v>2117</v>
      </c>
      <c r="G164" s="66" t="s">
        <v>2792</v>
      </c>
      <c r="H164" s="76" t="s">
        <v>96</v>
      </c>
      <c r="I164" s="66" t="s">
        <v>2704</v>
      </c>
      <c r="J164" s="76" t="s">
        <v>2799</v>
      </c>
      <c r="K164" s="76"/>
      <c r="L164" s="76"/>
      <c r="M164" s="66" t="s">
        <v>1973</v>
      </c>
      <c r="N164" s="76"/>
      <c r="O164" s="35"/>
      <c r="P164" s="32" t="str">
        <f t="shared" si="2"/>
        <v>0160/UN40.SU.   /2025</v>
      </c>
      <c r="Q164" s="30"/>
      <c r="R164" s="30"/>
      <c r="S164" s="30"/>
      <c r="T164" s="30"/>
      <c r="U164" s="30"/>
      <c r="W164" s="45"/>
    </row>
    <row r="165" spans="1:23" ht="49.5" hidden="1" x14ac:dyDescent="0.25">
      <c r="A165" s="75" t="s">
        <v>227</v>
      </c>
      <c r="B165" s="76" t="s">
        <v>2717</v>
      </c>
      <c r="C165" s="76" t="s">
        <v>2784</v>
      </c>
      <c r="D165" s="76" t="s">
        <v>2785</v>
      </c>
      <c r="E165" s="76" t="str">
        <f>IF( AND(   ISNUMBER(    MATCH(LEFT(RIGHT(D165,8),4),{"/AK/","/BW/","/DO/","/DK/","/EP/","/HM/","/HK/","/IN/","/KI/","/AR/","/KL/","/KM/","/KP/","/DN/","/LN/","/RT/","/TU/","/KU/","/KR/","/MI/","/MK/","/OT/","/LP/","/DL/","/LT/","/PM/","/PW/","/PG/","/PP/","/MU/","/IL/","/PR/","/PI/","/PL/","/PK/","/PB/","/SP/","/SE/","/TI/","/LL/","/DT/","/LK/","/WS/","/TP/","/KS/","/SR/","/SK/","PJ"},0)   ),   ISNUMBER(SEARCH("40",D165)   )  ),LEFT(RIGHT(D165,7),2),  "-" )</f>
        <v>-</v>
      </c>
      <c r="F165" s="76" t="s">
        <v>2120</v>
      </c>
      <c r="G165" s="66" t="s">
        <v>2786</v>
      </c>
      <c r="H165" s="76" t="s">
        <v>96</v>
      </c>
      <c r="I165" s="66" t="s">
        <v>2704</v>
      </c>
      <c r="J165" s="76" t="s">
        <v>2799</v>
      </c>
      <c r="K165" s="76"/>
      <c r="L165" s="76"/>
      <c r="M165" s="66" t="s">
        <v>1973</v>
      </c>
      <c r="N165" s="76"/>
      <c r="O165" s="35"/>
      <c r="P165" s="32" t="str">
        <f t="shared" si="2"/>
        <v>0161/UN40.SU.   /2025</v>
      </c>
      <c r="Q165" s="30"/>
      <c r="R165" s="30"/>
      <c r="S165" s="30"/>
      <c r="T165" s="30"/>
      <c r="U165" s="30"/>
      <c r="W165" s="45"/>
    </row>
    <row r="166" spans="1:23" ht="49.5" hidden="1" x14ac:dyDescent="0.25">
      <c r="A166" s="75" t="s">
        <v>228</v>
      </c>
      <c r="B166" s="76" t="s">
        <v>2717</v>
      </c>
      <c r="C166" s="76" t="s">
        <v>2787</v>
      </c>
      <c r="D166" s="76" t="s">
        <v>1974</v>
      </c>
      <c r="E166" s="76" t="str">
        <f>IF( AND(   ISNUMBER(    MATCH(LEFT(RIGHT(D166,8),4),{"/AK/","/BW/","/DO/","/DK/","/EP/","/HM/","/HK/","/IN/","/KI/","/AR/","/KL/","/KM/","/KP/","/DN/","/LN/","/RT/","/TU/","/KU/","/KR/","/MI/","/MK/","/OT/","/LP/","/DL/","/LT/","/PM/","/PW/","/PG/","/PP/","/MU/","/IL/","/PR/","/PI/","/PL/","/PK/","/PB/","/SP/","/SE/","/TI/","/LL/","/DT/","/LK/","/WS/","/TP/","/KS/","/SR/","/SK/","PJ"},0)   ),   ISNUMBER(SEARCH("40",D166)   )  ),LEFT(RIGHT(D166,7),2),  "-" )</f>
        <v>-</v>
      </c>
      <c r="F166" s="76" t="s">
        <v>2115</v>
      </c>
      <c r="G166" s="66" t="s">
        <v>2788</v>
      </c>
      <c r="H166" s="76" t="s">
        <v>96</v>
      </c>
      <c r="I166" s="66" t="s">
        <v>2704</v>
      </c>
      <c r="J166" s="76" t="s">
        <v>2799</v>
      </c>
      <c r="K166" s="76"/>
      <c r="L166" s="76"/>
      <c r="M166" s="66" t="s">
        <v>1973</v>
      </c>
      <c r="N166" s="76"/>
      <c r="O166" s="35"/>
      <c r="P166" s="32" t="str">
        <f t="shared" si="2"/>
        <v>0162/UN40.SU.   /2025</v>
      </c>
      <c r="Q166" s="30"/>
      <c r="R166" s="30"/>
      <c r="S166" s="30"/>
      <c r="T166" s="30"/>
      <c r="U166" s="30"/>
      <c r="W166" s="45"/>
    </row>
    <row r="167" spans="1:23" ht="132" hidden="1" x14ac:dyDescent="0.25">
      <c r="A167" s="75" t="s">
        <v>229</v>
      </c>
      <c r="B167" s="76" t="s">
        <v>2717</v>
      </c>
      <c r="C167" s="76" t="s">
        <v>2794</v>
      </c>
      <c r="D167" s="76" t="s">
        <v>2793</v>
      </c>
      <c r="E167" s="76" t="str">
        <f>IF( AND(   ISNUMBER(    MATCH(LEFT(RIGHT(D167,8),4),{"/AK/","/BW/","/DO/","/DK/","/EP/","/HM/","/HK/","/IN/","/KI/","/AR/","/KL/","/KM/","/KP/","/DN/","/LN/","/RT/","/TU/","/KU/","/KR/","/MI/","/MK/","/OT/","/LP/","/DL/","/LT/","/PM/","/PW/","/PG/","/PP/","/MU/","/IL/","/PR/","/PI/","/PL/","/PK/","/PB/","/SP/","/SE/","/TI/","/LL/","/DT/","/LK/","/WS/","/TP/","/KS/","/SR/","/SK/","PJ"},0)   ),   ISNUMBER(SEARCH("40",D167)   )  ),LEFT(RIGHT(D167,7),2),  "-" )</f>
        <v>-</v>
      </c>
      <c r="F167" s="66" t="s">
        <v>2717</v>
      </c>
      <c r="G167" s="76" t="s">
        <v>2795</v>
      </c>
      <c r="H167" s="76" t="s">
        <v>96</v>
      </c>
      <c r="I167" s="66" t="s">
        <v>2294</v>
      </c>
      <c r="J167" s="76" t="s">
        <v>2799</v>
      </c>
      <c r="K167" s="76"/>
      <c r="L167" s="76"/>
      <c r="M167" s="66" t="s">
        <v>1973</v>
      </c>
      <c r="N167" s="66" t="s">
        <v>2086</v>
      </c>
      <c r="O167" s="35" t="s">
        <v>4360</v>
      </c>
      <c r="P167" s="32" t="str">
        <f t="shared" si="2"/>
        <v>0163/UN40.SU.   /2025</v>
      </c>
      <c r="Q167" s="30"/>
      <c r="R167" s="30"/>
      <c r="S167" s="30"/>
      <c r="T167" s="30"/>
      <c r="U167" s="30"/>
      <c r="W167" s="45"/>
    </row>
    <row r="168" spans="1:23" ht="132" hidden="1" x14ac:dyDescent="0.25">
      <c r="A168" s="75" t="s">
        <v>230</v>
      </c>
      <c r="B168" s="76" t="s">
        <v>2717</v>
      </c>
      <c r="C168" s="76" t="s">
        <v>2804</v>
      </c>
      <c r="D168" s="76" t="s">
        <v>2802</v>
      </c>
      <c r="E168" s="76" t="str">
        <f>IF( AND(   ISNUMBER(    MATCH(LEFT(RIGHT(D168,8),4),{"/AK/","/BW/","/DO/","/DK/","/EP/","/HM/","/HK/","/IN/","/KI/","/AR/","/KL/","/KM/","/KP/","/DN/","/LN/","/RT/","/TU/","/KU/","/KR/","/MI/","/MK/","/OT/","/LP/","/DL/","/LT/","/PM/","/PW/","/PG/","/PP/","/MU/","/IL/","/PR/","/PI/","/PL/","/PK/","/PB/","/SP/","/SE/","/TI/","/LL/","/DT/","/LK/","/WS/","/TP/","/KS/","/SR/","/SK/","PJ"},0)   ),   ISNUMBER(SEARCH("40",D168)   )  ),LEFT(RIGHT(D168,7),2),  "-" )</f>
        <v>-</v>
      </c>
      <c r="F168" s="66" t="s">
        <v>2121</v>
      </c>
      <c r="G168" s="76" t="s">
        <v>2803</v>
      </c>
      <c r="H168" s="76" t="s">
        <v>96</v>
      </c>
      <c r="I168" s="66" t="s">
        <v>2294</v>
      </c>
      <c r="J168" s="76" t="s">
        <v>2805</v>
      </c>
      <c r="K168" s="76"/>
      <c r="L168" s="76"/>
      <c r="M168" s="66" t="s">
        <v>1973</v>
      </c>
      <c r="N168" s="66" t="s">
        <v>2086</v>
      </c>
      <c r="O168" s="35" t="s">
        <v>4362</v>
      </c>
      <c r="P168" s="32" t="str">
        <f t="shared" si="2"/>
        <v>0164/UN40.SU.   /2025</v>
      </c>
      <c r="Q168" s="30"/>
      <c r="R168" s="30"/>
      <c r="S168" s="30"/>
      <c r="T168" s="30"/>
      <c r="U168" s="30"/>
      <c r="W168" s="45"/>
    </row>
    <row r="169" spans="1:23" ht="49.5" hidden="1" x14ac:dyDescent="0.25">
      <c r="A169" s="75" t="s">
        <v>231</v>
      </c>
      <c r="B169" s="76" t="s">
        <v>2717</v>
      </c>
      <c r="C169" s="76" t="s">
        <v>2808</v>
      </c>
      <c r="D169" s="76" t="s">
        <v>2806</v>
      </c>
      <c r="E169" s="76" t="str">
        <f>IF( AND(   ISNUMBER(    MATCH(LEFT(RIGHT(D169,8),4),{"/AK/","/BW/","/DO/","/DK/","/EP/","/HM/","/HK/","/IN/","/KI/","/AR/","/KL/","/KM/","/KP/","/DN/","/LN/","/RT/","/TU/","/KU/","/KR/","/MI/","/MK/","/OT/","/LP/","/DL/","/LT/","/PM/","/PW/","/PG/","/PP/","/MU/","/IL/","/PR/","/PI/","/PL/","/PK/","/PB/","/SP/","/SE/","/TI/","/LL/","/DT/","/LK/","/WS/","/TP/","/KS/","/SR/","/SK/","PJ"},0)   ),   ISNUMBER(SEARCH("40",D169)   )  ),LEFT(RIGHT(D169,7),2),  "-" )</f>
        <v>-</v>
      </c>
      <c r="F169" s="66" t="s">
        <v>2197</v>
      </c>
      <c r="G169" s="76" t="s">
        <v>2807</v>
      </c>
      <c r="H169" s="76" t="s">
        <v>96</v>
      </c>
      <c r="I169" s="66" t="s">
        <v>2294</v>
      </c>
      <c r="J169" s="76" t="s">
        <v>2805</v>
      </c>
      <c r="K169" s="76"/>
      <c r="L169" s="76"/>
      <c r="M169" s="66" t="s">
        <v>1973</v>
      </c>
      <c r="N169" s="66" t="s">
        <v>2085</v>
      </c>
      <c r="O169" s="35"/>
      <c r="P169" s="32" t="str">
        <f t="shared" si="2"/>
        <v>0165/UN40.SU.   /2025</v>
      </c>
      <c r="Q169" s="30"/>
      <c r="R169" s="30"/>
      <c r="S169" s="30"/>
      <c r="T169" s="30"/>
      <c r="U169" s="30"/>
      <c r="W169" s="45"/>
    </row>
    <row r="170" spans="1:23" ht="49.5" x14ac:dyDescent="0.25">
      <c r="A170" s="75" t="s">
        <v>232</v>
      </c>
      <c r="B170" s="76" t="s">
        <v>2717</v>
      </c>
      <c r="C170" s="76" t="s">
        <v>2811</v>
      </c>
      <c r="D170" s="76" t="s">
        <v>2812</v>
      </c>
      <c r="E170" s="76" t="str">
        <f>IF( AND(   ISNUMBER(    MATCH(LEFT(RIGHT(D170,8),4),{"/AK/","/BW/","/DO/","/DK/","/EP/","/HM/","/HK/","/IN/","/KI/","/AR/","/KL/","/KM/","/KP/","/DN/","/LN/","/RT/","/TU/","/KU/","/KR/","/MI/","/MK/","/OT/","/LP/","/DL/","/LT/","/PM/","/PW/","/PG/","/PP/","/MU/","/IL/","/PR/","/PI/","/PL/","/PK/","/PB/","/SP/","/SE/","/TI/","/LL/","/DT/","/LK/","/WS/","/TP/","/KS/","/SR/","/SK/","PJ"},0)   ),   ISNUMBER(SEARCH("40",D170)   )  ),LEFT(RIGHT(D170,7),2),  "-" )</f>
        <v>-</v>
      </c>
      <c r="F170" s="66" t="s">
        <v>2117</v>
      </c>
      <c r="G170" s="76" t="s">
        <v>2813</v>
      </c>
      <c r="H170" s="76" t="s">
        <v>96</v>
      </c>
      <c r="I170" s="66" t="s">
        <v>2294</v>
      </c>
      <c r="J170" s="76" t="s">
        <v>2805</v>
      </c>
      <c r="K170" s="76"/>
      <c r="L170" s="76"/>
      <c r="M170" s="66" t="s">
        <v>1973</v>
      </c>
      <c r="N170" s="66" t="s">
        <v>2084</v>
      </c>
      <c r="O170" s="35"/>
      <c r="P170" s="32" t="str">
        <f t="shared" si="2"/>
        <v>0166/UN40.SU.   /2025</v>
      </c>
      <c r="Q170" s="30"/>
      <c r="R170" s="30"/>
      <c r="S170" s="30"/>
      <c r="T170" s="30"/>
      <c r="U170" s="30"/>
      <c r="W170" s="45"/>
    </row>
    <row r="171" spans="1:23" ht="99" hidden="1" x14ac:dyDescent="0.25">
      <c r="A171" s="75" t="s">
        <v>233</v>
      </c>
      <c r="B171" s="76" t="s">
        <v>2717</v>
      </c>
      <c r="C171" s="76" t="s">
        <v>2797</v>
      </c>
      <c r="D171" s="76" t="s">
        <v>2796</v>
      </c>
      <c r="E171" s="76" t="str">
        <f>IF( AND(   ISNUMBER(    MATCH(LEFT(RIGHT(D171,8),4),{"/AK/","/BW/","/DO/","/DK/","/EP/","/HM/","/HK/","/IN/","/KI/","/AR/","/KL/","/KM/","/KP/","/DN/","/LN/","/RT/","/TU/","/KU/","/KR/","/MI/","/MK/","/OT/","/LP/","/DL/","/LT/","/PM/","/PW/","/PG/","/PP/","/MU/","/IL/","/PR/","/PI/","/PL/","/PK/","/PB/","/SP/","/SE/","/TI/","/LL/","/DT/","/LK/","/WS/","/TP/","/KS/","/SR/","/SK/","PJ"},0)   ),   ISNUMBER(SEARCH("40",D171)   )  ),LEFT(RIGHT(D171,7),2),  "-" )</f>
        <v>-</v>
      </c>
      <c r="F171" s="76" t="s">
        <v>2717</v>
      </c>
      <c r="G171" s="66" t="s">
        <v>2798</v>
      </c>
      <c r="H171" s="76" t="s">
        <v>2305</v>
      </c>
      <c r="I171" s="66" t="s">
        <v>2701</v>
      </c>
      <c r="J171" s="76" t="s">
        <v>2832</v>
      </c>
      <c r="K171" s="76"/>
      <c r="L171" s="76"/>
      <c r="M171" s="66" t="s">
        <v>1973</v>
      </c>
      <c r="N171" s="76"/>
      <c r="O171" s="35"/>
      <c r="P171" s="32" t="str">
        <f t="shared" si="2"/>
        <v>0167/UN40.SU.   /2025</v>
      </c>
      <c r="Q171" s="30"/>
      <c r="R171" s="30"/>
      <c r="S171" s="30"/>
      <c r="T171" s="30"/>
      <c r="U171" s="30"/>
      <c r="W171" s="45"/>
    </row>
    <row r="172" spans="1:23" ht="66" hidden="1" x14ac:dyDescent="0.25">
      <c r="A172" s="75" t="s">
        <v>234</v>
      </c>
      <c r="B172" s="76" t="s">
        <v>2717</v>
      </c>
      <c r="C172" s="76" t="s">
        <v>2673</v>
      </c>
      <c r="D172" s="76" t="s">
        <v>2800</v>
      </c>
      <c r="E172" s="76" t="str">
        <f>IF( AND(   ISNUMBER(    MATCH(LEFT(RIGHT(D172,8),4),{"/AK/","/BW/","/DO/","/DK/","/EP/","/HM/","/HK/","/IN/","/KI/","/AR/","/KL/","/KM/","/KP/","/DN/","/LN/","/RT/","/TU/","/KU/","/KR/","/MI/","/MK/","/OT/","/LP/","/DL/","/LT/","/PM/","/PW/","/PG/","/PP/","/MU/","/IL/","/PR/","/PI/","/PL/","/PK/","/PB/","/SP/","/SE/","/TI/","/LL/","/DT/","/LK/","/WS/","/TP/","/KS/","/SR/","/SK/","PJ"},0)   ),   ISNUMBER(SEARCH("40",D172)   )  ),LEFT(RIGHT(D172,7),2),  "-" )</f>
        <v>-</v>
      </c>
      <c r="F172" s="76" t="s">
        <v>2289</v>
      </c>
      <c r="G172" s="66" t="s">
        <v>2809</v>
      </c>
      <c r="H172" s="76" t="s">
        <v>2305</v>
      </c>
      <c r="I172" s="66" t="s">
        <v>2701</v>
      </c>
      <c r="J172" s="76" t="s">
        <v>2832</v>
      </c>
      <c r="K172" s="76"/>
      <c r="L172" s="76"/>
      <c r="M172" s="66" t="s">
        <v>1973</v>
      </c>
      <c r="N172" s="76"/>
      <c r="O172" s="35"/>
      <c r="P172" s="32" t="str">
        <f t="shared" si="2"/>
        <v>0168/UN40.SU.   /2025</v>
      </c>
      <c r="Q172" s="30"/>
      <c r="R172" s="30"/>
      <c r="S172" s="30"/>
      <c r="T172" s="30"/>
      <c r="U172" s="30"/>
      <c r="W172" s="45"/>
    </row>
    <row r="173" spans="1:23" ht="66" hidden="1" x14ac:dyDescent="0.25">
      <c r="A173" s="75" t="s">
        <v>235</v>
      </c>
      <c r="B173" s="76" t="s">
        <v>2717</v>
      </c>
      <c r="C173" s="76" t="s">
        <v>2439</v>
      </c>
      <c r="D173" s="76" t="s">
        <v>2801</v>
      </c>
      <c r="E173" s="76" t="str">
        <f>IF( AND(   ISNUMBER(    MATCH(LEFT(RIGHT(D173,8),4),{"/AK/","/BW/","/DO/","/DK/","/EP/","/HM/","/HK/","/IN/","/KI/","/AR/","/KL/","/KM/","/KP/","/DN/","/LN/","/RT/","/TU/","/KU/","/KR/","/MI/","/MK/","/OT/","/LP/","/DL/","/LT/","/PM/","/PW/","/PG/","/PP/","/MU/","/IL/","/PR/","/PI/","/PL/","/PK/","/PB/","/SP/","/SE/","/TI/","/LL/","/DT/","/LK/","/WS/","/TP/","/KS/","/SR/","/SK/","PJ"},0)   ),   ISNUMBER(SEARCH("40",D173)   )  ),LEFT(RIGHT(D173,7),2),  "-" )</f>
        <v>-</v>
      </c>
      <c r="F173" s="76" t="s">
        <v>2699</v>
      </c>
      <c r="G173" s="66" t="s">
        <v>2810</v>
      </c>
      <c r="H173" s="76" t="s">
        <v>96</v>
      </c>
      <c r="I173" s="66" t="s">
        <v>2704</v>
      </c>
      <c r="J173" s="76" t="s">
        <v>2832</v>
      </c>
      <c r="K173" s="76"/>
      <c r="L173" s="76"/>
      <c r="M173" s="66" t="s">
        <v>1973</v>
      </c>
      <c r="N173" s="76"/>
      <c r="O173" s="35"/>
      <c r="P173" s="32" t="str">
        <f t="shared" si="2"/>
        <v>0169/UN40.SU.   /2025</v>
      </c>
      <c r="Q173" s="30"/>
      <c r="R173" s="30"/>
      <c r="S173" s="30"/>
      <c r="T173" s="30"/>
      <c r="U173" s="30"/>
      <c r="W173" s="45"/>
    </row>
    <row r="174" spans="1:23" ht="132" hidden="1" x14ac:dyDescent="0.25">
      <c r="A174" s="75" t="s">
        <v>236</v>
      </c>
      <c r="B174" s="76" t="s">
        <v>2718</v>
      </c>
      <c r="C174" s="76" t="s">
        <v>2794</v>
      </c>
      <c r="D174" s="76" t="s">
        <v>2814</v>
      </c>
      <c r="E174" s="76" t="str">
        <f>IF( AND(   ISNUMBER(    MATCH(LEFT(RIGHT(D174,8),4),{"/AK/","/BW/","/DO/","/DK/","/EP/","/HM/","/HK/","/IN/","/KI/","/AR/","/KL/","/KM/","/KP/","/DN/","/LN/","/RT/","/TU/","/KU/","/KR/","/MI/","/MK/","/OT/","/LP/","/DL/","/LT/","/PM/","/PW/","/PG/","/PP/","/MU/","/IL/","/PR/","/PI/","/PL/","/PK/","/PB/","/SP/","/SE/","/TI/","/LL/","/DT/","/LK/","/WS/","/TP/","/KS/","/SR/","/SK/","PJ"},0)   ),   ISNUMBER(SEARCH("40",D174)   )  ),LEFT(RIGHT(D174,7),2),  "-" )</f>
        <v>-</v>
      </c>
      <c r="F174" s="66" t="s">
        <v>2717</v>
      </c>
      <c r="G174" s="76" t="s">
        <v>2815</v>
      </c>
      <c r="H174" s="76" t="s">
        <v>96</v>
      </c>
      <c r="I174" s="66" t="s">
        <v>2704</v>
      </c>
      <c r="J174" s="76" t="s">
        <v>2832</v>
      </c>
      <c r="K174" s="76"/>
      <c r="L174" s="76"/>
      <c r="M174" s="66" t="s">
        <v>1973</v>
      </c>
      <c r="N174" s="76"/>
      <c r="O174" s="35"/>
      <c r="P174" s="32" t="str">
        <f t="shared" si="2"/>
        <v>0170/UN40.SU.   /2025</v>
      </c>
      <c r="Q174" s="30"/>
      <c r="R174" s="30"/>
      <c r="S174" s="30"/>
      <c r="T174" s="30"/>
      <c r="U174" s="30"/>
      <c r="W174" s="45"/>
    </row>
    <row r="175" spans="1:23" ht="66" hidden="1" x14ac:dyDescent="0.25">
      <c r="A175" s="75" t="s">
        <v>237</v>
      </c>
      <c r="B175" s="76" t="s">
        <v>2718</v>
      </c>
      <c r="C175" s="76" t="s">
        <v>2821</v>
      </c>
      <c r="D175" s="76" t="s">
        <v>2820</v>
      </c>
      <c r="E175" s="76" t="str">
        <f>IF( AND(   ISNUMBER(    MATCH(LEFT(RIGHT(D175,8),4),{"/AK/","/BW/","/DO/","/DK/","/EP/","/HM/","/HK/","/IN/","/KI/","/AR/","/KL/","/KM/","/KP/","/DN/","/LN/","/RT/","/TU/","/KU/","/KR/","/MI/","/MK/","/OT/","/LP/","/DL/","/LT/","/PM/","/PW/","/PG/","/PP/","/MU/","/IL/","/PR/","/PI/","/PL/","/PK/","/PB/","/SP/","/SE/","/TI/","/LL/","/DT/","/LK/","/WS/","/TP/","/KS/","/SR/","/SK/","PJ"},0)   ),   ISNUMBER(SEARCH("40",D175)   )  ),LEFT(RIGHT(D175,7),2),  "-" )</f>
        <v>-</v>
      </c>
      <c r="F175" s="66" t="s">
        <v>1974</v>
      </c>
      <c r="G175" s="76" t="s">
        <v>2822</v>
      </c>
      <c r="H175" s="76" t="s">
        <v>96</v>
      </c>
      <c r="I175" s="66" t="s">
        <v>2704</v>
      </c>
      <c r="J175" s="76" t="s">
        <v>2832</v>
      </c>
      <c r="K175" s="76"/>
      <c r="L175" s="76"/>
      <c r="M175" s="66" t="s">
        <v>1973</v>
      </c>
      <c r="N175" s="76"/>
      <c r="O175" s="35"/>
      <c r="P175" s="32" t="str">
        <f t="shared" si="2"/>
        <v>0171/UN40.SU.   /2025</v>
      </c>
      <c r="Q175" s="30"/>
      <c r="R175" s="30"/>
      <c r="S175" s="30"/>
      <c r="T175" s="30"/>
      <c r="U175" s="30"/>
      <c r="W175" s="45"/>
    </row>
    <row r="176" spans="1:23" ht="66" hidden="1" x14ac:dyDescent="0.25">
      <c r="A176" s="75" t="s">
        <v>238</v>
      </c>
      <c r="B176" s="76" t="s">
        <v>2718</v>
      </c>
      <c r="C176" s="76" t="s">
        <v>2819</v>
      </c>
      <c r="D176" s="76" t="s">
        <v>1974</v>
      </c>
      <c r="E176" s="76" t="str">
        <f>IF( AND(   ISNUMBER(    MATCH(LEFT(RIGHT(D176,8),4),{"/AK/","/BW/","/DO/","/DK/","/EP/","/HM/","/HK/","/IN/","/KI/","/AR/","/KL/","/KM/","/KP/","/DN/","/LN/","/RT/","/TU/","/KU/","/KR/","/MI/","/MK/","/OT/","/LP/","/DL/","/LT/","/PM/","/PW/","/PG/","/PP/","/MU/","/IL/","/PR/","/PI/","/PL/","/PK/","/PB/","/SP/","/SE/","/TI/","/LL/","/DT/","/LK/","/WS/","/TP/","/KS/","/SR/","/SK/","PJ"},0)   ),   ISNUMBER(SEARCH("40",D176)   )  ),LEFT(RIGHT(D176,7),2),  "-" )</f>
        <v>-</v>
      </c>
      <c r="F176" s="76" t="s">
        <v>2718</v>
      </c>
      <c r="G176" s="66" t="s">
        <v>2823</v>
      </c>
      <c r="H176" s="76" t="s">
        <v>96</v>
      </c>
      <c r="I176" s="66" t="s">
        <v>2704</v>
      </c>
      <c r="J176" s="76" t="s">
        <v>2832</v>
      </c>
      <c r="K176" s="76"/>
      <c r="L176" s="76"/>
      <c r="M176" s="66" t="s">
        <v>1973</v>
      </c>
      <c r="N176" s="76"/>
      <c r="O176" s="35"/>
      <c r="P176" s="32" t="str">
        <f t="shared" si="2"/>
        <v>0172/UN40.SU.   /2025</v>
      </c>
      <c r="Q176" s="30"/>
      <c r="R176" s="30"/>
      <c r="S176" s="30"/>
      <c r="T176" s="30"/>
      <c r="U176" s="30"/>
      <c r="W176" s="45"/>
    </row>
    <row r="177" spans="1:23" ht="49.5" hidden="1" x14ac:dyDescent="0.25">
      <c r="A177" s="75" t="s">
        <v>239</v>
      </c>
      <c r="B177" s="76" t="s">
        <v>2718</v>
      </c>
      <c r="C177" s="76" t="s">
        <v>2816</v>
      </c>
      <c r="D177" s="76" t="s">
        <v>2817</v>
      </c>
      <c r="E177" s="76" t="str">
        <f>IF( AND(   ISNUMBER(    MATCH(LEFT(RIGHT(D177,8),4),{"/AK/","/BW/","/DO/","/DK/","/EP/","/HM/","/HK/","/IN/","/KI/","/AR/","/KL/","/KM/","/KP/","/DN/","/LN/","/RT/","/TU/","/KU/","/KR/","/MI/","/MK/","/OT/","/LP/","/DL/","/LT/","/PM/","/PW/","/PG/","/PP/","/MU/","/IL/","/PR/","/PI/","/PL/","/PK/","/PB/","/SP/","/SE/","/TI/","/LL/","/DT/","/LK/","/WS/","/TP/","/KS/","/SR/","/SK/","PJ"},0)   ),   ISNUMBER(SEARCH("40",D177)   )  ),LEFT(RIGHT(D177,7),2),  "-" )</f>
        <v>-</v>
      </c>
      <c r="F177" s="76" t="s">
        <v>2120</v>
      </c>
      <c r="G177" s="66" t="s">
        <v>2818</v>
      </c>
      <c r="H177" s="76" t="s">
        <v>96</v>
      </c>
      <c r="I177" s="66" t="s">
        <v>2704</v>
      </c>
      <c r="J177" s="76" t="s">
        <v>2832</v>
      </c>
      <c r="K177" s="76"/>
      <c r="L177" s="76"/>
      <c r="M177" s="66" t="s">
        <v>1973</v>
      </c>
      <c r="N177" s="76"/>
      <c r="O177" s="35"/>
      <c r="P177" s="32" t="str">
        <f t="shared" si="2"/>
        <v>0173/UN40.SU.   /2025</v>
      </c>
      <c r="Q177" s="30"/>
      <c r="R177" s="30"/>
      <c r="S177" s="30"/>
      <c r="T177" s="30"/>
      <c r="U177" s="30"/>
      <c r="W177" s="45"/>
    </row>
    <row r="178" spans="1:23" ht="66" hidden="1" x14ac:dyDescent="0.25">
      <c r="A178" s="75" t="s">
        <v>240</v>
      </c>
      <c r="B178" s="76" t="s">
        <v>2122</v>
      </c>
      <c r="C178" s="76" t="s">
        <v>2842</v>
      </c>
      <c r="D178" s="76" t="s">
        <v>2839</v>
      </c>
      <c r="E178" s="76" t="str">
        <f>IF( AND(   ISNUMBER(    MATCH(LEFT(RIGHT(D178,8),4),{"/AK/","/BW/","/DO/","/DK/","/EP/","/HM/","/HK/","/IN/","/KI/","/AR/","/KL/","/KM/","/KP/","/DN/","/LN/","/RT/","/TU/","/KU/","/KR/","/MI/","/MK/","/OT/","/LP/","/DL/","/LT/","/PM/","/PW/","/PG/","/PP/","/MU/","/IL/","/PR/","/PI/","/PL/","/PK/","/PB/","/SP/","/SE/","/TI/","/LL/","/DT/","/LK/","/WS/","/TP/","/KS/","/SR/","/SK/","PJ"},0)   ),   ISNUMBER(SEARCH("40",D178)   )  ),LEFT(RIGHT(D178,7),2),  "-" )</f>
        <v>-</v>
      </c>
      <c r="F178" s="76" t="s">
        <v>2838</v>
      </c>
      <c r="G178" s="66" t="s">
        <v>2843</v>
      </c>
      <c r="H178" s="76" t="s">
        <v>2840</v>
      </c>
      <c r="I178" s="66" t="s">
        <v>2906</v>
      </c>
      <c r="J178" s="76" t="s">
        <v>2903</v>
      </c>
      <c r="K178" s="76"/>
      <c r="L178" s="76"/>
      <c r="M178" s="66" t="s">
        <v>1973</v>
      </c>
      <c r="N178" s="76"/>
      <c r="O178" s="35"/>
      <c r="P178" s="32" t="str">
        <f t="shared" si="2"/>
        <v>0174/UN40.SU.   /2025</v>
      </c>
      <c r="Q178" s="30"/>
      <c r="R178" s="30"/>
      <c r="S178" s="30"/>
      <c r="T178" s="30"/>
      <c r="U178" s="30"/>
      <c r="W178" s="45"/>
    </row>
    <row r="179" spans="1:23" ht="49.5" hidden="1" x14ac:dyDescent="0.25">
      <c r="A179" s="75" t="s">
        <v>241</v>
      </c>
      <c r="B179" s="76" t="s">
        <v>2122</v>
      </c>
      <c r="C179" s="76" t="s">
        <v>2844</v>
      </c>
      <c r="D179" s="76" t="s">
        <v>2841</v>
      </c>
      <c r="E179" s="76" t="str">
        <f>IF( AND(   ISNUMBER(    MATCH(LEFT(RIGHT(D179,8),4),{"/AK/","/BW/","/DO/","/DK/","/EP/","/HM/","/HK/","/IN/","/KI/","/AR/","/KL/","/KM/","/KP/","/DN/","/LN/","/RT/","/TU/","/KU/","/KR/","/MI/","/MK/","/OT/","/LP/","/DL/","/LT/","/PM/","/PW/","/PG/","/PP/","/MU/","/IL/","/PR/","/PI/","/PL/","/PK/","/PB/","/SP/","/SE/","/TI/","/LL/","/DT/","/LK/","/WS/","/TP/","/KS/","/SR/","/SK/","PJ"},0)   ),   ISNUMBER(SEARCH("40",D179)   )  ),LEFT(RIGHT(D179,7),2),  "-" )</f>
        <v>-</v>
      </c>
      <c r="F179" s="76" t="s">
        <v>2117</v>
      </c>
      <c r="G179" s="66" t="s">
        <v>2845</v>
      </c>
      <c r="H179" s="76" t="s">
        <v>2305</v>
      </c>
      <c r="I179" s="66" t="s">
        <v>2701</v>
      </c>
      <c r="J179" s="76" t="s">
        <v>2903</v>
      </c>
      <c r="K179" s="76"/>
      <c r="L179" s="76"/>
      <c r="M179" s="66" t="s">
        <v>1973</v>
      </c>
      <c r="N179" s="76"/>
      <c r="O179" s="35"/>
      <c r="P179" s="32" t="str">
        <f t="shared" si="2"/>
        <v>0175/UN40.SU.   /2025</v>
      </c>
      <c r="Q179" s="30"/>
      <c r="R179" s="30"/>
      <c r="S179" s="30"/>
      <c r="T179" s="30"/>
      <c r="U179" s="30"/>
      <c r="W179" s="45"/>
    </row>
    <row r="180" spans="1:23" ht="66" hidden="1" x14ac:dyDescent="0.25">
      <c r="A180" s="75" t="s">
        <v>242</v>
      </c>
      <c r="B180" s="76" t="s">
        <v>2122</v>
      </c>
      <c r="C180" s="76" t="s">
        <v>2842</v>
      </c>
      <c r="D180" s="76" t="s">
        <v>2837</v>
      </c>
      <c r="E180" s="76" t="str">
        <f>IF( AND(   ISNUMBER(    MATCH(LEFT(RIGHT(D180,8),4),{"/AK/","/BW/","/DO/","/DK/","/EP/","/HM/","/HK/","/IN/","/KI/","/AR/","/KL/","/KM/","/KP/","/DN/","/LN/","/RT/","/TU/","/KU/","/KR/","/MI/","/MK/","/OT/","/LP/","/DL/","/LT/","/PM/","/PW/","/PG/","/PP/","/MU/","/IL/","/PR/","/PI/","/PL/","/PK/","/PB/","/SP/","/SE/","/TI/","/LL/","/DT/","/LK/","/WS/","/TP/","/KS/","/SR/","/SK/","PJ"},0)   ),   ISNUMBER(SEARCH("40",D180)   )  ),LEFT(RIGHT(D180,7),2),  "-" )</f>
        <v>-</v>
      </c>
      <c r="F180" s="76" t="s">
        <v>2838</v>
      </c>
      <c r="G180" s="66" t="s">
        <v>2846</v>
      </c>
      <c r="H180" s="76" t="s">
        <v>96</v>
      </c>
      <c r="I180" s="66" t="s">
        <v>2704</v>
      </c>
      <c r="J180" s="76" t="s">
        <v>2903</v>
      </c>
      <c r="K180" s="76"/>
      <c r="L180" s="76"/>
      <c r="M180" s="66" t="s">
        <v>1973</v>
      </c>
      <c r="N180" s="76"/>
      <c r="O180" s="35"/>
      <c r="P180" s="32" t="str">
        <f t="shared" si="2"/>
        <v>0176/UN40.SU.   /2025</v>
      </c>
      <c r="Q180" s="30"/>
      <c r="R180" s="30"/>
      <c r="S180" s="30"/>
      <c r="T180" s="30"/>
      <c r="U180" s="30"/>
      <c r="W180" s="45"/>
    </row>
    <row r="181" spans="1:23" ht="49.5" hidden="1" x14ac:dyDescent="0.25">
      <c r="A181" s="75" t="s">
        <v>243</v>
      </c>
      <c r="B181" s="76" t="s">
        <v>2123</v>
      </c>
      <c r="C181" s="76" t="s">
        <v>2848</v>
      </c>
      <c r="D181" s="76" t="s">
        <v>2847</v>
      </c>
      <c r="E181" s="76" t="str">
        <f>IF( AND(   ISNUMBER(    MATCH(LEFT(RIGHT(D181,8),4),{"/AK/","/BW/","/DO/","/DK/","/EP/","/HM/","/HK/","/IN/","/KI/","/AR/","/KL/","/KM/","/KP/","/DN/","/LN/","/RT/","/TU/","/KU/","/KR/","/MI/","/MK/","/OT/","/LP/","/DL/","/LT/","/PM/","/PW/","/PG/","/PP/","/MU/","/IL/","/PR/","/PI/","/PL/","/PK/","/PB/","/SP/","/SE/","/TI/","/LL/","/DT/","/LK/","/WS/","/TP/","/KS/","/SR/","/SK/","PJ"},0)   ),   ISNUMBER(SEARCH("40",D181)   )  ),LEFT(RIGHT(D181,7),2),  "-" )</f>
        <v>-</v>
      </c>
      <c r="F181" s="66" t="s">
        <v>2717</v>
      </c>
      <c r="G181" s="76" t="s">
        <v>2849</v>
      </c>
      <c r="H181" s="76" t="s">
        <v>96</v>
      </c>
      <c r="I181" s="66" t="s">
        <v>2704</v>
      </c>
      <c r="J181" s="76" t="s">
        <v>2903</v>
      </c>
      <c r="K181" s="76"/>
      <c r="L181" s="76"/>
      <c r="M181" s="66" t="s">
        <v>1973</v>
      </c>
      <c r="N181" s="76"/>
      <c r="O181" s="35"/>
      <c r="P181" s="32" t="str">
        <f t="shared" si="2"/>
        <v>0177/UN40.SU.   /2025</v>
      </c>
      <c r="Q181" s="30"/>
      <c r="R181" s="30"/>
      <c r="S181" s="30"/>
      <c r="T181" s="30"/>
      <c r="U181" s="30"/>
      <c r="W181" s="45"/>
    </row>
    <row r="182" spans="1:23" ht="82.5" hidden="1" x14ac:dyDescent="0.25">
      <c r="A182" s="75" t="s">
        <v>244</v>
      </c>
      <c r="B182" s="76" t="s">
        <v>2123</v>
      </c>
      <c r="C182" s="76" t="s">
        <v>2853</v>
      </c>
      <c r="D182" s="76" t="s">
        <v>2851</v>
      </c>
      <c r="E182" s="76" t="str">
        <f>IF( AND(   ISNUMBER(    MATCH(LEFT(RIGHT(D182,8),4),{"/AK/","/BW/","/DO/","/DK/","/EP/","/HM/","/HK/","/IN/","/KI/","/AR/","/KL/","/KM/","/KP/","/DN/","/LN/","/RT/","/TU/","/KU/","/KR/","/MI/","/MK/","/OT/","/LP/","/DL/","/LT/","/PM/","/PW/","/PG/","/PP/","/MU/","/IL/","/PR/","/PI/","/PL/","/PK/","/PB/","/SP/","/SE/","/TI/","/LL/","/DT/","/LK/","/WS/","/TP/","/KS/","/SR/","/SK/","PJ"},0)   ),   ISNUMBER(SEARCH("40",D182)   )  ),LEFT(RIGHT(D182,7),2),  "-" )</f>
        <v>-</v>
      </c>
      <c r="F182" s="83" t="s">
        <v>2265</v>
      </c>
      <c r="G182" s="66" t="s">
        <v>2854</v>
      </c>
      <c r="H182" s="76" t="s">
        <v>2864</v>
      </c>
      <c r="I182" s="66" t="s">
        <v>2905</v>
      </c>
      <c r="J182" s="76" t="s">
        <v>2903</v>
      </c>
      <c r="K182" s="76"/>
      <c r="L182" s="76"/>
      <c r="M182" s="66" t="s">
        <v>1973</v>
      </c>
      <c r="N182" s="76"/>
      <c r="O182" s="35"/>
      <c r="P182" s="32" t="str">
        <f t="shared" si="2"/>
        <v>0178/UN40.SU.   /2025</v>
      </c>
      <c r="Q182" s="30"/>
      <c r="R182" s="30"/>
      <c r="S182" s="30"/>
      <c r="T182" s="30"/>
      <c r="U182" s="30"/>
      <c r="W182" s="45"/>
    </row>
    <row r="183" spans="1:23" ht="66" hidden="1" x14ac:dyDescent="0.25">
      <c r="A183" s="75" t="s">
        <v>245</v>
      </c>
      <c r="B183" s="76" t="s">
        <v>2123</v>
      </c>
      <c r="C183" s="76" t="s">
        <v>2852</v>
      </c>
      <c r="D183" s="76" t="s">
        <v>1974</v>
      </c>
      <c r="E183" s="76" t="str">
        <f>IF( AND(   ISNUMBER(    MATCH(LEFT(RIGHT(D183,8),4),{"/AK/","/BW/","/DO/","/DK/","/EP/","/HM/","/HK/","/IN/","/KI/","/AR/","/KL/","/KM/","/KP/","/DN/","/LN/","/RT/","/TU/","/KU/","/KR/","/MI/","/MK/","/OT/","/LP/","/DL/","/LT/","/PM/","/PW/","/PG/","/PP/","/MU/","/IL/","/PR/","/PI/","/PL/","/PK/","/PB/","/SP/","/SE/","/TI/","/LL/","/DT/","/LK/","/WS/","/TP/","/KS/","/SR/","/SK/","PJ"},0)   ),   ISNUMBER(SEARCH("40",D183)   )  ),LEFT(RIGHT(D183,7),2),  "-" )</f>
        <v>-</v>
      </c>
      <c r="F183" s="76" t="s">
        <v>2123</v>
      </c>
      <c r="G183" s="66" t="s">
        <v>2856</v>
      </c>
      <c r="H183" s="76" t="s">
        <v>96</v>
      </c>
      <c r="I183" s="66" t="s">
        <v>2704</v>
      </c>
      <c r="J183" s="76" t="s">
        <v>2903</v>
      </c>
      <c r="K183" s="76"/>
      <c r="L183" s="76"/>
      <c r="M183" s="66" t="s">
        <v>1973</v>
      </c>
      <c r="N183" s="76"/>
      <c r="O183" s="35"/>
      <c r="P183" s="32" t="str">
        <f t="shared" si="2"/>
        <v>0179/UN40.SU.   /2025</v>
      </c>
      <c r="Q183" s="30"/>
      <c r="R183" s="30"/>
      <c r="S183" s="30"/>
      <c r="T183" s="30"/>
      <c r="U183" s="30"/>
      <c r="W183" s="45"/>
    </row>
    <row r="184" spans="1:23" ht="49.5" hidden="1" x14ac:dyDescent="0.25">
      <c r="A184" s="75" t="s">
        <v>246</v>
      </c>
      <c r="B184" s="76" t="s">
        <v>2123</v>
      </c>
      <c r="C184" s="76" t="s">
        <v>2858</v>
      </c>
      <c r="D184" s="76" t="s">
        <v>2857</v>
      </c>
      <c r="E184" s="76" t="str">
        <f>IF( AND(   ISNUMBER(    MATCH(LEFT(RIGHT(D184,8),4),{"/AK/","/BW/","/DO/","/DK/","/EP/","/HM/","/HK/","/IN/","/KI/","/AR/","/KL/","/KM/","/KP/","/DN/","/LN/","/RT/","/TU/","/KU/","/KR/","/MI/","/MK/","/OT/","/LP/","/DL/","/LT/","/PM/","/PW/","/PG/","/PP/","/MU/","/IL/","/PR/","/PI/","/PL/","/PK/","/PB/","/SP/","/SE/","/TI/","/LL/","/DT/","/LK/","/WS/","/TP/","/KS/","/SR/","/SK/","PJ"},0)   ),   ISNUMBER(SEARCH("40",D184)   )  ),LEFT(RIGHT(D184,7),2),  "-" )</f>
        <v>-</v>
      </c>
      <c r="F184" s="66" t="s">
        <v>2123</v>
      </c>
      <c r="G184" s="76" t="s">
        <v>2859</v>
      </c>
      <c r="H184" s="76" t="s">
        <v>96</v>
      </c>
      <c r="I184" s="66" t="s">
        <v>2704</v>
      </c>
      <c r="J184" s="76" t="s">
        <v>2903</v>
      </c>
      <c r="K184" s="76"/>
      <c r="L184" s="76"/>
      <c r="M184" s="66" t="s">
        <v>1973</v>
      </c>
      <c r="N184" s="76"/>
      <c r="O184" s="35"/>
      <c r="P184" s="32" t="str">
        <f t="shared" si="2"/>
        <v>0180/UN40.SU.   /2025</v>
      </c>
      <c r="Q184" s="30"/>
      <c r="R184" s="30"/>
      <c r="S184" s="30"/>
      <c r="T184" s="30"/>
      <c r="U184" s="30"/>
      <c r="W184" s="45"/>
    </row>
    <row r="185" spans="1:23" ht="49.5" hidden="1" x14ac:dyDescent="0.25">
      <c r="A185" s="75" t="s">
        <v>247</v>
      </c>
      <c r="B185" s="76" t="s">
        <v>2123</v>
      </c>
      <c r="C185" s="76" t="s">
        <v>2855</v>
      </c>
      <c r="D185" s="76" t="s">
        <v>1974</v>
      </c>
      <c r="E185" s="76" t="str">
        <f>IF( AND(   ISNUMBER(    MATCH(LEFT(RIGHT(D185,8),4),{"/AK/","/BW/","/DO/","/DK/","/EP/","/HM/","/HK/","/IN/","/KI/","/AR/","/KL/","/KM/","/KP/","/DN/","/LN/","/RT/","/TU/","/KU/","/KR/","/MI/","/MK/","/OT/","/LP/","/DL/","/LT/","/PM/","/PW/","/PG/","/PP/","/MU/","/IL/","/PR/","/PI/","/PL/","/PK/","/PB/","/SP/","/SE/","/TI/","/LL/","/DT/","/LK/","/WS/","/TP/","/KS/","/SR/","/SK/","PJ"},0)   ),   ISNUMBER(SEARCH("40",D185)   )  ),LEFT(RIGHT(D185,7),2),  "-" )</f>
        <v>-</v>
      </c>
      <c r="F185" s="76" t="s">
        <v>2717</v>
      </c>
      <c r="G185" s="66" t="s">
        <v>2850</v>
      </c>
      <c r="H185" s="76" t="s">
        <v>2305</v>
      </c>
      <c r="I185" s="66" t="s">
        <v>2701</v>
      </c>
      <c r="J185" s="76" t="s">
        <v>2903</v>
      </c>
      <c r="K185" s="76"/>
      <c r="L185" s="76"/>
      <c r="M185" s="66" t="s">
        <v>1973</v>
      </c>
      <c r="N185" s="76"/>
      <c r="O185" s="35"/>
      <c r="P185" s="32" t="str">
        <f t="shared" si="2"/>
        <v>0181/UN40.SU.   /2025</v>
      </c>
      <c r="Q185" s="30"/>
      <c r="R185" s="30"/>
      <c r="S185" s="30"/>
      <c r="T185" s="30"/>
      <c r="U185" s="30"/>
      <c r="W185" s="45"/>
    </row>
    <row r="186" spans="1:23" ht="66" hidden="1" x14ac:dyDescent="0.25">
      <c r="A186" s="75" t="s">
        <v>248</v>
      </c>
      <c r="B186" s="76" t="s">
        <v>2123</v>
      </c>
      <c r="C186" s="76" t="s">
        <v>2825</v>
      </c>
      <c r="D186" s="76" t="s">
        <v>2824</v>
      </c>
      <c r="E186" s="76" t="str">
        <f>IF( AND(   ISNUMBER(    MATCH(LEFT(RIGHT(D186,8),4),{"/AK/","/BW/","/DO/","/DK/","/EP/","/HM/","/HK/","/IN/","/KI/","/AR/","/KL/","/KM/","/KP/","/DN/","/LN/","/RT/","/TU/","/KU/","/KR/","/MI/","/MK/","/OT/","/LP/","/DL/","/LT/","/PM/","/PW/","/PG/","/PP/","/MU/","/IL/","/PR/","/PI/","/PL/","/PK/","/PB/","/SP/","/SE/","/TI/","/LL/","/DT/","/LK/","/WS/","/TP/","/KS/","/SR/","/SK/","PJ"},0)   ),   ISNUMBER(SEARCH("40",D186)   )  ),LEFT(RIGHT(D186,7),2),  "-" )</f>
        <v>-</v>
      </c>
      <c r="F186" s="66" t="s">
        <v>2717</v>
      </c>
      <c r="G186" s="76" t="s">
        <v>2826</v>
      </c>
      <c r="H186" s="76" t="s">
        <v>96</v>
      </c>
      <c r="I186" s="66" t="s">
        <v>2294</v>
      </c>
      <c r="J186" s="76" t="s">
        <v>2827</v>
      </c>
      <c r="K186" s="76"/>
      <c r="L186" s="76"/>
      <c r="M186" s="66" t="s">
        <v>1973</v>
      </c>
      <c r="N186" s="66" t="s">
        <v>2085</v>
      </c>
      <c r="O186" s="35"/>
      <c r="P186" s="32" t="str">
        <f t="shared" si="2"/>
        <v>0182/UN40.SU.   /2025</v>
      </c>
      <c r="Q186" s="30"/>
      <c r="R186" s="30"/>
      <c r="S186" s="30"/>
      <c r="T186" s="30"/>
      <c r="U186" s="30"/>
      <c r="W186" s="45"/>
    </row>
    <row r="187" spans="1:23" ht="82.5" x14ac:dyDescent="0.25">
      <c r="A187" s="75" t="s">
        <v>249</v>
      </c>
      <c r="B187" s="76" t="s">
        <v>2123</v>
      </c>
      <c r="C187" s="76" t="s">
        <v>2829</v>
      </c>
      <c r="D187" s="76" t="s">
        <v>2828</v>
      </c>
      <c r="E187" s="76" t="str">
        <f>IF( AND(   ISNUMBER(    MATCH(LEFT(RIGHT(D187,8),4),{"/AK/","/BW/","/DO/","/DK/","/EP/","/HM/","/HK/","/IN/","/KI/","/AR/","/KL/","/KM/","/KP/","/DN/","/LN/","/RT/","/TU/","/KU/","/KR/","/MI/","/MK/","/OT/","/LP/","/DL/","/LT/","/PM/","/PW/","/PG/","/PP/","/MU/","/IL/","/PR/","/PI/","/PL/","/PK/","/PB/","/SP/","/SE/","/TI/","/LL/","/DT/","/LK/","/WS/","/TP/","/KS/","/SR/","/SK/","PJ"},0)   ),   ISNUMBER(SEARCH("40",D187)   )  ),LEFT(RIGHT(D187,7),2),  "-" )</f>
        <v>-</v>
      </c>
      <c r="F187" s="66" t="s">
        <v>2718</v>
      </c>
      <c r="G187" s="76" t="s">
        <v>2830</v>
      </c>
      <c r="H187" s="76" t="s">
        <v>96</v>
      </c>
      <c r="I187" s="66" t="s">
        <v>2294</v>
      </c>
      <c r="J187" s="76" t="s">
        <v>2831</v>
      </c>
      <c r="K187" s="76"/>
      <c r="L187" s="76"/>
      <c r="M187" s="66" t="s">
        <v>1973</v>
      </c>
      <c r="N187" s="66" t="s">
        <v>2084</v>
      </c>
      <c r="O187" s="35"/>
      <c r="P187" s="32" t="str">
        <f t="shared" si="2"/>
        <v>0183/UN40.SU.   /2025</v>
      </c>
      <c r="Q187" s="30"/>
      <c r="R187" s="30"/>
      <c r="S187" s="30"/>
      <c r="T187" s="30"/>
      <c r="U187" s="30"/>
      <c r="W187" s="45"/>
    </row>
    <row r="188" spans="1:23" ht="49.5" hidden="1" x14ac:dyDescent="0.25">
      <c r="A188" s="75" t="s">
        <v>250</v>
      </c>
      <c r="B188" s="76" t="s">
        <v>2123</v>
      </c>
      <c r="C188" s="76" t="s">
        <v>2834</v>
      </c>
      <c r="D188" s="76" t="s">
        <v>2833</v>
      </c>
      <c r="E188" s="76" t="str">
        <f>IF( AND(   ISNUMBER(    MATCH(LEFT(RIGHT(D188,8),4),{"/AK/","/BW/","/DO/","/DK/","/EP/","/HM/","/HK/","/IN/","/KI/","/AR/","/KL/","/KM/","/KP/","/DN/","/LN/","/RT/","/TU/","/KU/","/KR/","/MI/","/MK/","/OT/","/LP/","/DL/","/LT/","/PM/","/PW/","/PG/","/PP/","/MU/","/IL/","/PR/","/PI/","/PL/","/PK/","/PB/","/SP/","/SE/","/TI/","/LL/","/DT/","/LK/","/WS/","/TP/","/KS/","/SR/","/SK/","PJ"},0)   ),   ISNUMBER(SEARCH("40",D188)   )  ),LEFT(RIGHT(D188,7),2),  "-" )</f>
        <v>-</v>
      </c>
      <c r="F188" s="66" t="s">
        <v>2122</v>
      </c>
      <c r="G188" s="76" t="s">
        <v>2835</v>
      </c>
      <c r="H188" s="76" t="s">
        <v>96</v>
      </c>
      <c r="I188" s="66" t="s">
        <v>2294</v>
      </c>
      <c r="J188" s="76" t="s">
        <v>2836</v>
      </c>
      <c r="K188" s="76"/>
      <c r="L188" s="76"/>
      <c r="M188" s="66" t="s">
        <v>1973</v>
      </c>
      <c r="N188" s="66" t="s">
        <v>2085</v>
      </c>
      <c r="O188" s="35"/>
      <c r="P188" s="32" t="str">
        <f t="shared" si="2"/>
        <v>0184/UN40.SU.   /2025</v>
      </c>
      <c r="Q188" s="30"/>
      <c r="R188" s="30"/>
      <c r="S188" s="30"/>
      <c r="T188" s="30"/>
      <c r="U188" s="30"/>
      <c r="W188" s="45"/>
    </row>
    <row r="189" spans="1:23" ht="66" x14ac:dyDescent="0.25">
      <c r="A189" s="75" t="s">
        <v>251</v>
      </c>
      <c r="B189" s="76" t="s">
        <v>2719</v>
      </c>
      <c r="C189" s="76" t="s">
        <v>2862</v>
      </c>
      <c r="D189" s="76" t="s">
        <v>2860</v>
      </c>
      <c r="E189" s="76" t="str">
        <f>IF( AND(   ISNUMBER(    MATCH(LEFT(RIGHT(D189,8),4),{"/AK/","/BW/","/DO/","/DK/","/EP/","/HM/","/HK/","/IN/","/KI/","/AR/","/KL/","/KM/","/KP/","/DN/","/LN/","/RT/","/TU/","/KU/","/KR/","/MI/","/MK/","/OT/","/LP/","/DL/","/LT/","/PM/","/PW/","/PG/","/PP/","/MU/","/IL/","/PR/","/PI/","/PL/","/PK/","/PB/","/SP/","/SE/","/TI/","/LL/","/DT/","/LK/","/WS/","/TP/","/KS/","/SR/","/SK/","PJ"},0)   ),   ISNUMBER(SEARCH("40",D189)   )  ),LEFT(RIGHT(D189,7),2),  "-" )</f>
        <v>-</v>
      </c>
      <c r="F189" s="66" t="s">
        <v>2123</v>
      </c>
      <c r="G189" s="76" t="s">
        <v>2861</v>
      </c>
      <c r="H189" s="76" t="s">
        <v>96</v>
      </c>
      <c r="I189" s="66" t="s">
        <v>2294</v>
      </c>
      <c r="J189" s="76" t="s">
        <v>2863</v>
      </c>
      <c r="K189" s="76"/>
      <c r="L189" s="76"/>
      <c r="M189" s="66" t="s">
        <v>1973</v>
      </c>
      <c r="N189" s="66" t="s">
        <v>2084</v>
      </c>
      <c r="O189" s="35"/>
      <c r="P189" s="32" t="str">
        <f t="shared" si="2"/>
        <v>0185/UN40.SU.   /2025</v>
      </c>
      <c r="Q189" s="30"/>
      <c r="R189" s="30"/>
      <c r="S189" s="30"/>
      <c r="T189" s="30"/>
      <c r="U189" s="30"/>
      <c r="W189" s="45"/>
    </row>
    <row r="190" spans="1:23" ht="66" hidden="1" x14ac:dyDescent="0.25">
      <c r="A190" s="75" t="s">
        <v>252</v>
      </c>
      <c r="B190" s="76" t="s">
        <v>2719</v>
      </c>
      <c r="C190" s="76" t="s">
        <v>2866</v>
      </c>
      <c r="D190" s="76" t="s">
        <v>2865</v>
      </c>
      <c r="E190" s="76" t="str">
        <f>IF( AND(   ISNUMBER(    MATCH(LEFT(RIGHT(D190,8),4),{"/AK/","/BW/","/DO/","/DK/","/EP/","/HM/","/HK/","/IN/","/KI/","/AR/","/KL/","/KM/","/KP/","/DN/","/LN/","/RT/","/TU/","/KU/","/KR/","/MI/","/MK/","/OT/","/LP/","/DL/","/LT/","/PM/","/PW/","/PG/","/PP/","/MU/","/IL/","/PR/","/PI/","/PL/","/PK/","/PB/","/SP/","/SE/","/TI/","/LL/","/DT/","/LK/","/WS/","/TP/","/KS/","/SR/","/SK/","PJ"},0)   ),   ISNUMBER(SEARCH("40",D190)   )  ),LEFT(RIGHT(D190,7),2),  "-" )</f>
        <v>-</v>
      </c>
      <c r="F190" s="66" t="s">
        <v>2119</v>
      </c>
      <c r="G190" s="76" t="s">
        <v>2867</v>
      </c>
      <c r="H190" s="76" t="s">
        <v>96</v>
      </c>
      <c r="I190" s="66" t="s">
        <v>2294</v>
      </c>
      <c r="J190" s="76" t="s">
        <v>2868</v>
      </c>
      <c r="K190" s="76"/>
      <c r="L190" s="76"/>
      <c r="M190" s="66" t="s">
        <v>1973</v>
      </c>
      <c r="N190" s="66" t="s">
        <v>2085</v>
      </c>
      <c r="O190" s="35"/>
      <c r="P190" s="32" t="str">
        <f t="shared" si="2"/>
        <v>0186/UN40.SU.   /2025</v>
      </c>
      <c r="Q190" s="30"/>
      <c r="R190" s="30"/>
      <c r="S190" s="30"/>
      <c r="T190" s="30"/>
      <c r="U190" s="30"/>
      <c r="W190" s="45"/>
    </row>
    <row r="191" spans="1:23" ht="66" hidden="1" x14ac:dyDescent="0.25">
      <c r="A191" s="75" t="s">
        <v>253</v>
      </c>
      <c r="B191" s="76" t="s">
        <v>2719</v>
      </c>
      <c r="C191" s="76" t="s">
        <v>2870</v>
      </c>
      <c r="D191" s="76" t="s">
        <v>1974</v>
      </c>
      <c r="E191" s="76" t="str">
        <f>IF( AND(   ISNUMBER(    MATCH(LEFT(RIGHT(D191,8),4),{"/AK/","/BW/","/DO/","/DK/","/EP/","/HM/","/HK/","/IN/","/KI/","/AR/","/KL/","/KM/","/KP/","/DN/","/LN/","/RT/","/TU/","/KU/","/KR/","/MI/","/MK/","/OT/","/LP/","/DL/","/LT/","/PM/","/PW/","/PG/","/PP/","/MU/","/IL/","/PR/","/PI/","/PL/","/PK/","/PB/","/SP/","/SE/","/TI/","/LL/","/DT/","/LK/","/WS/","/TP/","/KS/","/SR/","/SK/","PJ"},0)   ),   ISNUMBER(SEARCH("40",D191)   )  ),LEFT(RIGHT(D191,7),2),  "-" )</f>
        <v>-</v>
      </c>
      <c r="F191" s="66" t="s">
        <v>2122</v>
      </c>
      <c r="G191" s="76" t="s">
        <v>2869</v>
      </c>
      <c r="H191" s="76" t="s">
        <v>96</v>
      </c>
      <c r="I191" s="66" t="s">
        <v>2294</v>
      </c>
      <c r="J191" s="76" t="s">
        <v>2868</v>
      </c>
      <c r="K191" s="76"/>
      <c r="L191" s="76"/>
      <c r="M191" s="66" t="s">
        <v>1973</v>
      </c>
      <c r="N191" s="66" t="s">
        <v>2085</v>
      </c>
      <c r="O191" s="35"/>
      <c r="P191" s="32" t="str">
        <f t="shared" si="2"/>
        <v>0187/UN40.SU.   /2025</v>
      </c>
      <c r="Q191" s="30"/>
      <c r="R191" s="30"/>
      <c r="S191" s="30"/>
      <c r="T191" s="30"/>
      <c r="U191" s="30"/>
      <c r="W191" s="45"/>
    </row>
    <row r="192" spans="1:23" ht="82.5" hidden="1" x14ac:dyDescent="0.25">
      <c r="A192" s="75" t="s">
        <v>254</v>
      </c>
      <c r="B192" s="76" t="s">
        <v>2720</v>
      </c>
      <c r="C192" s="76" t="s">
        <v>2421</v>
      </c>
      <c r="D192" s="76" t="s">
        <v>2871</v>
      </c>
      <c r="E192" s="76" t="str">
        <f>IF( AND(   ISNUMBER(    MATCH(LEFT(RIGHT(D192,8),4),{"/AK/","/BW/","/DO/","/DK/","/EP/","/HM/","/HK/","/IN/","/KI/","/AR/","/KL/","/KM/","/KP/","/DN/","/LN/","/RT/","/TU/","/KU/","/KR/","/MI/","/MK/","/OT/","/LP/","/DL/","/LT/","/PM/","/PW/","/PG/","/PP/","/MU/","/IL/","/PR/","/PI/","/PL/","/PK/","/PB/","/SP/","/SE/","/TI/","/LL/","/DT/","/LK/","/WS/","/TP/","/KS/","/SR/","/SK/","PJ"},0)   ),   ISNUMBER(SEARCH("40",D192)   )  ),LEFT(RIGHT(D192,7),2),  "-" )</f>
        <v>-</v>
      </c>
      <c r="F192" s="76" t="s">
        <v>2717</v>
      </c>
      <c r="G192" s="66" t="s">
        <v>2872</v>
      </c>
      <c r="H192" s="76" t="s">
        <v>2305</v>
      </c>
      <c r="I192" s="66" t="s">
        <v>2701</v>
      </c>
      <c r="J192" s="76" t="s">
        <v>2904</v>
      </c>
      <c r="K192" s="76"/>
      <c r="L192" s="76"/>
      <c r="M192" s="66" t="s">
        <v>1973</v>
      </c>
      <c r="N192" s="76"/>
      <c r="O192" s="35"/>
      <c r="P192" s="32" t="str">
        <f t="shared" si="2"/>
        <v>0188/UN40.SU.   /2025</v>
      </c>
      <c r="Q192" s="30"/>
      <c r="R192" s="30"/>
      <c r="S192" s="30"/>
      <c r="T192" s="30"/>
      <c r="U192" s="30"/>
      <c r="W192" s="45"/>
    </row>
    <row r="193" spans="1:23" ht="49.5" hidden="1" x14ac:dyDescent="0.25">
      <c r="A193" s="75" t="s">
        <v>255</v>
      </c>
      <c r="B193" s="76" t="s">
        <v>2720</v>
      </c>
      <c r="C193" s="76" t="s">
        <v>2881</v>
      </c>
      <c r="D193" s="76" t="s">
        <v>2873</v>
      </c>
      <c r="E193" s="76" t="str">
        <f>IF( AND(   ISNUMBER(    MATCH(LEFT(RIGHT(D193,8),4),{"/AK/","/BW/","/DO/","/DK/","/EP/","/HM/","/HK/","/IN/","/KI/","/AR/","/KL/","/KM/","/KP/","/DN/","/LN/","/RT/","/TU/","/KU/","/KR/","/MI/","/MK/","/OT/","/LP/","/DL/","/LT/","/PM/","/PW/","/PG/","/PP/","/MU/","/IL/","/PR/","/PI/","/PL/","/PK/","/PB/","/SP/","/SE/","/TI/","/LL/","/DT/","/LK/","/WS/","/TP/","/KS/","/SR/","/SK/","PJ"},0)   ),   ISNUMBER(SEARCH("40",D193)   )  ),LEFT(RIGHT(D193,7),2),  "-" )</f>
        <v>-</v>
      </c>
      <c r="F193" s="76" t="s">
        <v>2103</v>
      </c>
      <c r="G193" s="66" t="s">
        <v>2882</v>
      </c>
      <c r="H193" s="76" t="s">
        <v>96</v>
      </c>
      <c r="I193" s="66" t="s">
        <v>2704</v>
      </c>
      <c r="J193" s="76" t="s">
        <v>2904</v>
      </c>
      <c r="K193" s="76"/>
      <c r="L193" s="76"/>
      <c r="M193" s="66" t="s">
        <v>1973</v>
      </c>
      <c r="N193" s="76"/>
      <c r="O193" s="35"/>
      <c r="P193" s="32" t="str">
        <f t="shared" si="2"/>
        <v>0189/UN40.SU.   /2025</v>
      </c>
      <c r="Q193" s="30"/>
      <c r="R193" s="30"/>
      <c r="S193" s="30"/>
      <c r="T193" s="30"/>
      <c r="U193" s="30"/>
      <c r="W193" s="45"/>
    </row>
    <row r="194" spans="1:23" ht="66" hidden="1" x14ac:dyDescent="0.25">
      <c r="A194" s="75" t="s">
        <v>256</v>
      </c>
      <c r="B194" s="76" t="s">
        <v>2720</v>
      </c>
      <c r="C194" s="76" t="s">
        <v>2875</v>
      </c>
      <c r="D194" s="76" t="s">
        <v>2876</v>
      </c>
      <c r="E194" s="76" t="str">
        <f>IF( AND(   ISNUMBER(    MATCH(LEFT(RIGHT(D194,8),4),{"/AK/","/BW/","/DO/","/DK/","/EP/","/HM/","/HK/","/IN/","/KI/","/AR/","/KL/","/KM/","/KP/","/DN/","/LN/","/RT/","/TU/","/KU/","/KR/","/MI/","/MK/","/OT/","/LP/","/DL/","/LT/","/PM/","/PW/","/PG/","/PP/","/MU/","/IL/","/PR/","/PI/","/PL/","/PK/","/PB/","/SP/","/SE/","/TI/","/LL/","/DT/","/LK/","/WS/","/TP/","/KS/","/SR/","/SK/","PJ"},0)   ),   ISNUMBER(SEARCH("40",D194)   )  ),LEFT(RIGHT(D194,7),2),  "-" )</f>
        <v>-</v>
      </c>
      <c r="F194" s="76" t="s">
        <v>2717</v>
      </c>
      <c r="G194" s="66" t="s">
        <v>2877</v>
      </c>
      <c r="H194" s="76" t="s">
        <v>96</v>
      </c>
      <c r="I194" s="66" t="s">
        <v>2704</v>
      </c>
      <c r="J194" s="76" t="s">
        <v>2904</v>
      </c>
      <c r="K194" s="76"/>
      <c r="L194" s="76"/>
      <c r="M194" s="66" t="s">
        <v>1973</v>
      </c>
      <c r="N194" s="76"/>
      <c r="O194" s="35"/>
      <c r="P194" s="32" t="str">
        <f t="shared" si="2"/>
        <v>0190/UN40.SU.   /2025</v>
      </c>
      <c r="Q194" s="30"/>
      <c r="R194" s="30"/>
      <c r="S194" s="30"/>
      <c r="T194" s="30"/>
      <c r="U194" s="30"/>
      <c r="W194" s="45"/>
    </row>
    <row r="195" spans="1:23" ht="66" hidden="1" x14ac:dyDescent="0.25">
      <c r="A195" s="75" t="s">
        <v>257</v>
      </c>
      <c r="B195" s="76" t="s">
        <v>2720</v>
      </c>
      <c r="C195" s="76" t="s">
        <v>2878</v>
      </c>
      <c r="D195" s="76" t="s">
        <v>2879</v>
      </c>
      <c r="E195" s="76" t="str">
        <f>IF( AND(   ISNUMBER(    MATCH(LEFT(RIGHT(D195,8),4),{"/AK/","/BW/","/DO/","/DK/","/EP/","/HM/","/HK/","/IN/","/KI/","/AR/","/KL/","/KM/","/KP/","/DN/","/LN/","/RT/","/TU/","/KU/","/KR/","/MI/","/MK/","/OT/","/LP/","/DL/","/LT/","/PM/","/PW/","/PG/","/PP/","/MU/","/IL/","/PR/","/PI/","/PL/","/PK/","/PB/","/SP/","/SE/","/TI/","/LL/","/DT/","/LK/","/WS/","/TP/","/KS/","/SR/","/SK/","PJ"},0)   ),   ISNUMBER(SEARCH("40",D195)   )  ),LEFT(RIGHT(D195,7),2),  "-" )</f>
        <v>-</v>
      </c>
      <c r="F195" s="76" t="s">
        <v>2122</v>
      </c>
      <c r="G195" s="66" t="s">
        <v>2880</v>
      </c>
      <c r="H195" s="76" t="s">
        <v>96</v>
      </c>
      <c r="I195" s="66" t="s">
        <v>2704</v>
      </c>
      <c r="J195" s="76" t="s">
        <v>2904</v>
      </c>
      <c r="K195" s="76"/>
      <c r="L195" s="76"/>
      <c r="M195" s="66" t="s">
        <v>1973</v>
      </c>
      <c r="N195" s="76"/>
      <c r="O195" s="35"/>
      <c r="P195" s="32" t="str">
        <f t="shared" si="2"/>
        <v>0191/UN40.SU.   /2025</v>
      </c>
      <c r="Q195" s="30"/>
      <c r="R195" s="30"/>
      <c r="S195" s="30"/>
      <c r="T195" s="30"/>
      <c r="U195" s="30"/>
      <c r="W195" s="45"/>
    </row>
    <row r="196" spans="1:23" ht="82.5" hidden="1" x14ac:dyDescent="0.25">
      <c r="A196" s="75" t="s">
        <v>258</v>
      </c>
      <c r="B196" s="76" t="s">
        <v>2720</v>
      </c>
      <c r="C196" s="76" t="s">
        <v>2883</v>
      </c>
      <c r="D196" s="76" t="s">
        <v>2874</v>
      </c>
      <c r="E196" s="76" t="str">
        <f>IF( AND(   ISNUMBER(    MATCH(LEFT(RIGHT(D196,8),4),{"/AK/","/BW/","/DO/","/DK/","/EP/","/HM/","/HK/","/IN/","/KI/","/AR/","/KL/","/KM/","/KP/","/DN/","/LN/","/RT/","/TU/","/KU/","/KR/","/MI/","/MK/","/OT/","/LP/","/DL/","/LT/","/PM/","/PW/","/PG/","/PP/","/MU/","/IL/","/PR/","/PI/","/PL/","/PK/","/PB/","/SP/","/SE/","/TI/","/LL/","/DT/","/LK/","/WS/","/TP/","/KS/","/SR/","/SK/","PJ"},0)   ),   ISNUMBER(SEARCH("40",D196)   )  ),LEFT(RIGHT(D196,7),2),  "-" )</f>
        <v>-</v>
      </c>
      <c r="F196" s="76" t="s">
        <v>2719</v>
      </c>
      <c r="G196" s="66" t="s">
        <v>2884</v>
      </c>
      <c r="H196" s="76" t="s">
        <v>96</v>
      </c>
      <c r="I196" s="66" t="s">
        <v>2294</v>
      </c>
      <c r="J196" s="76" t="s">
        <v>2885</v>
      </c>
      <c r="K196" s="76"/>
      <c r="L196" s="76"/>
      <c r="M196" s="66" t="s">
        <v>1973</v>
      </c>
      <c r="N196" s="66" t="s">
        <v>2086</v>
      </c>
      <c r="O196" s="35" t="s">
        <v>4351</v>
      </c>
      <c r="P196" s="32" t="str">
        <f t="shared" si="2"/>
        <v>0192/UN40.SU.   /2025</v>
      </c>
      <c r="Q196" s="30"/>
      <c r="R196" s="30"/>
      <c r="S196" s="30"/>
      <c r="T196" s="30"/>
      <c r="U196" s="30"/>
      <c r="W196" s="45"/>
    </row>
    <row r="197" spans="1:23" ht="66" hidden="1" x14ac:dyDescent="0.25">
      <c r="A197" s="75" t="s">
        <v>259</v>
      </c>
      <c r="B197" s="76" t="s">
        <v>2720</v>
      </c>
      <c r="C197" s="76" t="s">
        <v>2888</v>
      </c>
      <c r="D197" s="76" t="s">
        <v>2886</v>
      </c>
      <c r="E197" s="76" t="str">
        <f>IF( AND(   ISNUMBER(    MATCH(LEFT(RIGHT(D197,8),4),{"/AK/","/BW/","/DO/","/DK/","/EP/","/HM/","/HK/","/IN/","/KI/","/AR/","/KL/","/KM/","/KP/","/DN/","/LN/","/RT/","/TU/","/KU/","/KR/","/MI/","/MK/","/OT/","/LP/","/DL/","/LT/","/PM/","/PW/","/PG/","/PP/","/MU/","/IL/","/PR/","/PI/","/PL/","/PK/","/PB/","/SP/","/SE/","/TI/","/LL/","/DT/","/LK/","/WS/","/TP/","/KS/","/SR/","/SK/","PJ"},0)   ),   ISNUMBER(SEARCH("40",D197)   )  ),LEFT(RIGHT(D197,7),2),  "-" )</f>
        <v>-</v>
      </c>
      <c r="F197" s="66" t="s">
        <v>2123</v>
      </c>
      <c r="G197" s="76" t="s">
        <v>2887</v>
      </c>
      <c r="H197" s="76" t="s">
        <v>96</v>
      </c>
      <c r="I197" s="66" t="s">
        <v>2294</v>
      </c>
      <c r="J197" s="76" t="s">
        <v>2885</v>
      </c>
      <c r="K197" s="76"/>
      <c r="L197" s="76"/>
      <c r="M197" s="66" t="s">
        <v>1973</v>
      </c>
      <c r="N197" s="66" t="s">
        <v>2085</v>
      </c>
      <c r="O197" s="35"/>
      <c r="P197" s="32" t="str">
        <f t="shared" si="2"/>
        <v>0193/UN40.SU.   /2025</v>
      </c>
      <c r="Q197" s="30"/>
      <c r="R197" s="30"/>
      <c r="S197" s="30"/>
      <c r="T197" s="30"/>
      <c r="U197" s="30"/>
      <c r="W197" s="45"/>
    </row>
    <row r="198" spans="1:23" ht="49.5" hidden="1" x14ac:dyDescent="0.25">
      <c r="A198" s="75" t="s">
        <v>260</v>
      </c>
      <c r="B198" s="76" t="s">
        <v>2720</v>
      </c>
      <c r="C198" s="76" t="s">
        <v>2890</v>
      </c>
      <c r="D198" s="76" t="s">
        <v>2889</v>
      </c>
      <c r="E198" s="76" t="str">
        <f>IF( AND(   ISNUMBER(    MATCH(LEFT(RIGHT(D198,8),4),{"/AK/","/BW/","/DO/","/DK/","/EP/","/HM/","/HK/","/IN/","/KI/","/AR/","/KL/","/KM/","/KP/","/DN/","/LN/","/RT/","/TU/","/KU/","/KR/","/MI/","/MK/","/OT/","/LP/","/DL/","/LT/","/PM/","/PW/","/PG/","/PP/","/MU/","/IL/","/PR/","/PI/","/PL/","/PK/","/PB/","/SP/","/SE/","/TI/","/LL/","/DT/","/LK/","/WS/","/TP/","/KS/","/SR/","/SK/","PJ"},0)   ),   ISNUMBER(SEARCH("40",D198)   )  ),LEFT(RIGHT(D198,7),2),  "-" )</f>
        <v>-</v>
      </c>
      <c r="F198" s="66" t="s">
        <v>2117</v>
      </c>
      <c r="G198" s="76" t="s">
        <v>2891</v>
      </c>
      <c r="H198" s="76" t="s">
        <v>96</v>
      </c>
      <c r="I198" s="66" t="s">
        <v>2294</v>
      </c>
      <c r="J198" s="76" t="s">
        <v>2885</v>
      </c>
      <c r="K198" s="76"/>
      <c r="L198" s="76"/>
      <c r="M198" s="66" t="s">
        <v>1973</v>
      </c>
      <c r="N198" s="66" t="s">
        <v>2085</v>
      </c>
      <c r="O198" s="35"/>
      <c r="P198" s="32" t="str">
        <f t="shared" ref="P198:P259" si="3">A198&amp;"/UN40.SU.   /2025"</f>
        <v>0194/UN40.SU.   /2025</v>
      </c>
      <c r="Q198" s="30"/>
      <c r="R198" s="30"/>
      <c r="S198" s="30"/>
      <c r="T198" s="30"/>
      <c r="U198" s="30"/>
      <c r="W198" s="45"/>
    </row>
    <row r="199" spans="1:23" ht="49.5" x14ac:dyDescent="0.25">
      <c r="A199" s="75" t="s">
        <v>261</v>
      </c>
      <c r="B199" s="76" t="s">
        <v>2721</v>
      </c>
      <c r="C199" s="76" t="s">
        <v>2892</v>
      </c>
      <c r="D199" s="76" t="s">
        <v>2893</v>
      </c>
      <c r="E199" s="76" t="str">
        <f>IF( AND(   ISNUMBER(    MATCH(LEFT(RIGHT(D199,8),4),{"/AK/","/BW/","/DO/","/DK/","/EP/","/HM/","/HK/","/IN/","/KI/","/AR/","/KL/","/KM/","/KP/","/DN/","/LN/","/RT/","/TU/","/KU/","/KR/","/MI/","/MK/","/OT/","/LP/","/DL/","/LT/","/PM/","/PW/","/PG/","/PP/","/MU/","/IL/","/PR/","/PI/","/PL/","/PK/","/PB/","/SP/","/SE/","/TI/","/LL/","/DT/","/LK/","/WS/","/TP/","/KS/","/SR/","/SK/","PJ"},0)   ),   ISNUMBER(SEARCH("40",D199)   )  ),LEFT(RIGHT(D199,7),2),  "-" )</f>
        <v>-</v>
      </c>
      <c r="F199" s="66" t="s">
        <v>2719</v>
      </c>
      <c r="G199" s="76" t="s">
        <v>2894</v>
      </c>
      <c r="H199" s="76" t="s">
        <v>96</v>
      </c>
      <c r="I199" s="66" t="s">
        <v>2294</v>
      </c>
      <c r="J199" s="76" t="s">
        <v>2895</v>
      </c>
      <c r="K199" s="76"/>
      <c r="L199" s="76"/>
      <c r="M199" s="66" t="s">
        <v>1973</v>
      </c>
      <c r="N199" s="66" t="s">
        <v>2084</v>
      </c>
      <c r="O199" s="35"/>
      <c r="P199" s="32" t="str">
        <f t="shared" si="3"/>
        <v>0195/UN40.SU.   /2025</v>
      </c>
      <c r="Q199" s="30"/>
      <c r="R199" s="30"/>
      <c r="S199" s="30"/>
      <c r="T199" s="30"/>
      <c r="U199" s="30"/>
      <c r="W199" s="45"/>
    </row>
    <row r="200" spans="1:23" ht="115.5" hidden="1" x14ac:dyDescent="0.25">
      <c r="A200" s="75" t="s">
        <v>262</v>
      </c>
      <c r="B200" s="76" t="s">
        <v>2721</v>
      </c>
      <c r="C200" s="76" t="s">
        <v>2897</v>
      </c>
      <c r="D200" s="76" t="s">
        <v>2896</v>
      </c>
      <c r="E200" s="76" t="str">
        <f>IF( AND(   ISNUMBER(    MATCH(LEFT(RIGHT(D200,8),4),{"/AK/","/BW/","/DO/","/DK/","/EP/","/HM/","/HK/","/IN/","/KI/","/AR/","/KL/","/KM/","/KP/","/DN/","/LN/","/RT/","/TU/","/KU/","/KR/","/MI/","/MK/","/OT/","/LP/","/DL/","/LT/","/PM/","/PW/","/PG/","/PP/","/MU/","/IL/","/PR/","/PI/","/PL/","/PK/","/PB/","/SP/","/SE/","/TI/","/LL/","/DT/","/LK/","/WS/","/TP/","/KS/","/SR/","/SK/","PJ"},0)   ),   ISNUMBER(SEARCH("40",D200)   )  ),LEFT(RIGHT(D200,7),2),  "-" )</f>
        <v>-</v>
      </c>
      <c r="F200" s="66" t="s">
        <v>2717</v>
      </c>
      <c r="G200" s="76" t="s">
        <v>2898</v>
      </c>
      <c r="H200" s="76" t="s">
        <v>96</v>
      </c>
      <c r="I200" s="66" t="s">
        <v>2294</v>
      </c>
      <c r="J200" s="76" t="s">
        <v>2899</v>
      </c>
      <c r="K200" s="76"/>
      <c r="L200" s="76"/>
      <c r="M200" s="66" t="s">
        <v>1973</v>
      </c>
      <c r="N200" s="66" t="s">
        <v>2085</v>
      </c>
      <c r="O200" s="35"/>
      <c r="P200" s="32" t="str">
        <f t="shared" si="3"/>
        <v>0196/UN40.SU.   /2025</v>
      </c>
      <c r="Q200" s="30"/>
      <c r="R200" s="30"/>
      <c r="S200" s="30"/>
      <c r="T200" s="30"/>
      <c r="U200" s="30"/>
      <c r="W200" s="45"/>
    </row>
    <row r="201" spans="1:23" ht="66" hidden="1" x14ac:dyDescent="0.25">
      <c r="A201" s="75" t="s">
        <v>263</v>
      </c>
      <c r="B201" s="76" t="s">
        <v>2721</v>
      </c>
      <c r="C201" s="76" t="s">
        <v>2900</v>
      </c>
      <c r="D201" s="76" t="s">
        <v>2901</v>
      </c>
      <c r="E201" s="76" t="str">
        <f>IF( AND(   ISNUMBER(    MATCH(LEFT(RIGHT(D201,8),4),{"/AK/","/BW/","/DO/","/DK/","/EP/","/HM/","/HK/","/IN/","/KI/","/AR/","/KL/","/KM/","/KP/","/DN/","/LN/","/RT/","/TU/","/KU/","/KR/","/MI/","/MK/","/OT/","/LP/","/DL/","/LT/","/PM/","/PW/","/PG/","/PP/","/MU/","/IL/","/PR/","/PI/","/PL/","/PK/","/PB/","/SP/","/SE/","/TI/","/LL/","/DT/","/LK/","/WS/","/TP/","/KS/","/SR/","/SK/","PJ"},0)   ),   ISNUMBER(SEARCH("40",D201)   )  ),LEFT(RIGHT(D201,7),2),  "-" )</f>
        <v>-</v>
      </c>
      <c r="F201" s="66" t="s">
        <v>2721</v>
      </c>
      <c r="G201" s="76" t="s">
        <v>2902</v>
      </c>
      <c r="H201" s="76" t="s">
        <v>96</v>
      </c>
      <c r="I201" s="66" t="s">
        <v>2294</v>
      </c>
      <c r="J201" s="76" t="s">
        <v>2899</v>
      </c>
      <c r="K201" s="76"/>
      <c r="L201" s="76"/>
      <c r="M201" s="66" t="s">
        <v>1973</v>
      </c>
      <c r="N201" s="66" t="s">
        <v>2085</v>
      </c>
      <c r="O201" s="66" t="s">
        <v>2929</v>
      </c>
      <c r="P201" s="32" t="str">
        <f t="shared" si="3"/>
        <v>0197/UN40.SU.   /2025</v>
      </c>
      <c r="Q201" s="30"/>
      <c r="R201" s="30"/>
      <c r="S201" s="30"/>
      <c r="T201" s="30"/>
      <c r="U201" s="30"/>
      <c r="W201" s="45"/>
    </row>
    <row r="202" spans="1:23" ht="49.5" hidden="1" x14ac:dyDescent="0.25">
      <c r="A202" s="75" t="s">
        <v>264</v>
      </c>
      <c r="B202" s="76" t="s">
        <v>2721</v>
      </c>
      <c r="C202" s="76" t="s">
        <v>2908</v>
      </c>
      <c r="D202" s="76" t="s">
        <v>1974</v>
      </c>
      <c r="E202" s="76" t="str">
        <f>IF( AND(   ISNUMBER(    MATCH(LEFT(RIGHT(D202,8),4),{"/AK/","/BW/","/DO/","/DK/","/EP/","/HM/","/HK/","/IN/","/KI/","/AR/","/KL/","/KM/","/KP/","/DN/","/LN/","/RT/","/TU/","/KU/","/KR/","/MI/","/MK/","/OT/","/LP/","/DL/","/LT/","/PM/","/PW/","/PG/","/PP/","/MU/","/IL/","/PR/","/PI/","/PL/","/PK/","/PB/","/SP/","/SE/","/TI/","/LL/","/DT/","/LK/","/WS/","/TP/","/KS/","/SR/","/SK/","PJ"},0)   ),   ISNUMBER(SEARCH("40",D202)   )  ),LEFT(RIGHT(D202,7),2),  "-" )</f>
        <v>-</v>
      </c>
      <c r="F202" s="66" t="s">
        <v>2721</v>
      </c>
      <c r="G202" s="76" t="s">
        <v>2907</v>
      </c>
      <c r="H202" s="76" t="s">
        <v>96</v>
      </c>
      <c r="I202" s="66" t="s">
        <v>2294</v>
      </c>
      <c r="J202" s="76" t="s">
        <v>2909</v>
      </c>
      <c r="K202" s="76"/>
      <c r="L202" s="76"/>
      <c r="M202" s="66" t="s">
        <v>1973</v>
      </c>
      <c r="N202" s="66" t="s">
        <v>2085</v>
      </c>
      <c r="O202" s="66" t="s">
        <v>2929</v>
      </c>
      <c r="P202" s="32" t="str">
        <f t="shared" si="3"/>
        <v>0198/UN40.SU.   /2025</v>
      </c>
      <c r="Q202" s="30"/>
      <c r="R202" s="30"/>
      <c r="S202" s="30"/>
      <c r="T202" s="30"/>
      <c r="U202" s="30"/>
      <c r="W202" s="45"/>
    </row>
    <row r="203" spans="1:23" ht="49.5" hidden="1" x14ac:dyDescent="0.25">
      <c r="A203" s="75" t="s">
        <v>265</v>
      </c>
      <c r="B203" s="76" t="s">
        <v>2124</v>
      </c>
      <c r="C203" s="76" t="s">
        <v>2910</v>
      </c>
      <c r="D203" s="76" t="s">
        <v>2911</v>
      </c>
      <c r="E203" s="76" t="str">
        <f>IF( AND(   ISNUMBER(    MATCH(LEFT(RIGHT(D203,8),4),{"/AK/","/BW/","/DO/","/DK/","/EP/","/HM/","/HK/","/IN/","/KI/","/AR/","/KL/","/KM/","/KP/","/DN/","/LN/","/RT/","/TU/","/KU/","/KR/","/MI/","/MK/","/OT/","/LP/","/DL/","/LT/","/PM/","/PW/","/PG/","/PP/","/MU/","/IL/","/PR/","/PI/","/PL/","/PK/","/PB/","/SP/","/SE/","/TI/","/LL/","/DT/","/LK/","/WS/","/TP/","/KS/","/SR/","/SK/","PJ"},0)   ),   ISNUMBER(SEARCH("40",D203)   )  ),LEFT(RIGHT(D203,7),2),  "-" )</f>
        <v>-</v>
      </c>
      <c r="F203" s="76" t="s">
        <v>1974</v>
      </c>
      <c r="G203" s="66" t="s">
        <v>2912</v>
      </c>
      <c r="H203" s="76" t="s">
        <v>96</v>
      </c>
      <c r="I203" s="66" t="s">
        <v>2704</v>
      </c>
      <c r="J203" s="76" t="s">
        <v>2928</v>
      </c>
      <c r="K203" s="76"/>
      <c r="L203" s="76"/>
      <c r="M203" s="66" t="s">
        <v>1973</v>
      </c>
      <c r="N203" s="76"/>
      <c r="O203" s="35"/>
      <c r="P203" s="32" t="str">
        <f t="shared" si="3"/>
        <v>0199/UN40.SU.   /2025</v>
      </c>
      <c r="Q203" s="30"/>
      <c r="R203" s="30"/>
      <c r="S203" s="30"/>
      <c r="T203" s="30"/>
      <c r="U203" s="30"/>
      <c r="W203" s="45"/>
    </row>
    <row r="204" spans="1:23" ht="82.5" hidden="1" x14ac:dyDescent="0.25">
      <c r="A204" s="75" t="s">
        <v>266</v>
      </c>
      <c r="B204" s="76" t="s">
        <v>2124</v>
      </c>
      <c r="C204" s="76" t="s">
        <v>2913</v>
      </c>
      <c r="D204" s="76" t="s">
        <v>1974</v>
      </c>
      <c r="E204" s="76" t="str">
        <f>IF( AND(   ISNUMBER(    MATCH(LEFT(RIGHT(D204,8),4),{"/AK/","/BW/","/DO/","/DK/","/EP/","/HM/","/HK/","/IN/","/KI/","/AR/","/KL/","/KM/","/KP/","/DN/","/LN/","/RT/","/TU/","/KU/","/KR/","/MI/","/MK/","/OT/","/LP/","/DL/","/LT/","/PM/","/PW/","/PG/","/PP/","/MU/","/IL/","/PR/","/PI/","/PL/","/PK/","/PB/","/SP/","/SE/","/TI/","/LL/","/DT/","/LK/","/WS/","/TP/","/KS/","/SR/","/SK/","PJ"},0)   ),   ISNUMBER(SEARCH("40",D204)   )  ),LEFT(RIGHT(D204,7),2),  "-" )</f>
        <v>-</v>
      </c>
      <c r="F204" s="76" t="s">
        <v>1974</v>
      </c>
      <c r="G204" s="66" t="s">
        <v>2919</v>
      </c>
      <c r="H204" s="76" t="s">
        <v>96</v>
      </c>
      <c r="I204" s="66" t="s">
        <v>2704</v>
      </c>
      <c r="J204" s="76" t="s">
        <v>2928</v>
      </c>
      <c r="K204" s="76"/>
      <c r="L204" s="76"/>
      <c r="M204" s="66" t="s">
        <v>1973</v>
      </c>
      <c r="N204" s="76"/>
      <c r="O204" s="35"/>
      <c r="P204" s="32" t="str">
        <f t="shared" si="3"/>
        <v>0200/UN40.SU.   /2025</v>
      </c>
      <c r="Q204" s="30"/>
      <c r="R204" s="30"/>
      <c r="S204" s="30"/>
      <c r="T204" s="30"/>
      <c r="U204" s="30"/>
      <c r="W204" s="45"/>
    </row>
    <row r="205" spans="1:23" ht="66" hidden="1" x14ac:dyDescent="0.25">
      <c r="A205" s="75" t="s">
        <v>267</v>
      </c>
      <c r="B205" s="76" t="s">
        <v>2124</v>
      </c>
      <c r="C205" s="76" t="s">
        <v>2920</v>
      </c>
      <c r="D205" s="76" t="s">
        <v>1974</v>
      </c>
      <c r="E205" s="76" t="str">
        <f>IF( AND(   ISNUMBER(    MATCH(LEFT(RIGHT(D205,8),4),{"/AK/","/BW/","/DO/","/DK/","/EP/","/HM/","/HK/","/IN/","/KI/","/AR/","/KL/","/KM/","/KP/","/DN/","/LN/","/RT/","/TU/","/KU/","/KR/","/MI/","/MK/","/OT/","/LP/","/DL/","/LT/","/PM/","/PW/","/PG/","/PP/","/MU/","/IL/","/PR/","/PI/","/PL/","/PK/","/PB/","/SP/","/SE/","/TI/","/LL/","/DT/","/LK/","/WS/","/TP/","/KS/","/SR/","/SK/","PJ"},0)   ),   ISNUMBER(SEARCH("40",D205)   )  ),LEFT(RIGHT(D205,7),2),  "-" )</f>
        <v>-</v>
      </c>
      <c r="F205" s="66" t="s">
        <v>1974</v>
      </c>
      <c r="G205" s="76" t="s">
        <v>2921</v>
      </c>
      <c r="H205" s="76" t="s">
        <v>96</v>
      </c>
      <c r="I205" s="66" t="s">
        <v>2704</v>
      </c>
      <c r="J205" s="76" t="s">
        <v>2928</v>
      </c>
      <c r="K205" s="76"/>
      <c r="L205" s="76"/>
      <c r="M205" s="66" t="s">
        <v>1973</v>
      </c>
      <c r="N205" s="76"/>
      <c r="O205" s="35"/>
      <c r="P205" s="32" t="str">
        <f t="shared" si="3"/>
        <v>0201/UN40.SU.   /2025</v>
      </c>
      <c r="Q205" s="30"/>
      <c r="R205" s="30"/>
      <c r="S205" s="30"/>
      <c r="T205" s="30"/>
      <c r="U205" s="30"/>
      <c r="W205" s="45"/>
    </row>
    <row r="206" spans="1:23" ht="66" hidden="1" x14ac:dyDescent="0.25">
      <c r="A206" s="75" t="s">
        <v>268</v>
      </c>
      <c r="B206" s="76" t="s">
        <v>2124</v>
      </c>
      <c r="C206" s="76" t="s">
        <v>2914</v>
      </c>
      <c r="D206" s="76" t="s">
        <v>2915</v>
      </c>
      <c r="E206" s="76" t="str">
        <f>IF( AND(   ISNUMBER(    MATCH(LEFT(RIGHT(D206,8),4),{"/AK/","/BW/","/DO/","/DK/","/EP/","/HM/","/HK/","/IN/","/KI/","/AR/","/KL/","/KM/","/KP/","/DN/","/LN/","/RT/","/TU/","/KU/","/KR/","/MI/","/MK/","/OT/","/LP/","/DL/","/LT/","/PM/","/PW/","/PG/","/PP/","/MU/","/IL/","/PR/","/PI/","/PL/","/PK/","/PB/","/SP/","/SE/","/TI/","/LL/","/DT/","/LK/","/WS/","/TP/","/KS/","/SR/","/SK/","PJ"},0)   ),   ISNUMBER(SEARCH("40",D206)   )  ),LEFT(RIGHT(D206,7),2),  "-" )</f>
        <v>-</v>
      </c>
      <c r="F206" s="76" t="s">
        <v>2286</v>
      </c>
      <c r="G206" s="66" t="s">
        <v>2916</v>
      </c>
      <c r="H206" s="76" t="s">
        <v>96</v>
      </c>
      <c r="I206" s="66" t="s">
        <v>2704</v>
      </c>
      <c r="J206" s="76" t="s">
        <v>2928</v>
      </c>
      <c r="K206" s="76"/>
      <c r="L206" s="76"/>
      <c r="M206" s="66" t="s">
        <v>1973</v>
      </c>
      <c r="N206" s="76"/>
      <c r="O206" s="35"/>
      <c r="P206" s="32" t="str">
        <f t="shared" si="3"/>
        <v>0202/UN40.SU.   /2025</v>
      </c>
      <c r="Q206" s="30"/>
      <c r="R206" s="30"/>
      <c r="S206" s="30"/>
      <c r="T206" s="30"/>
      <c r="U206" s="30"/>
      <c r="W206" s="45"/>
    </row>
    <row r="207" spans="1:23" ht="49.5" hidden="1" x14ac:dyDescent="0.25">
      <c r="A207" s="75" t="s">
        <v>269</v>
      </c>
      <c r="B207" s="76" t="s">
        <v>2124</v>
      </c>
      <c r="C207" s="76" t="s">
        <v>2922</v>
      </c>
      <c r="D207" s="76" t="s">
        <v>2917</v>
      </c>
      <c r="E207" s="76" t="str">
        <f>IF( AND(   ISNUMBER(    MATCH(LEFT(RIGHT(D207,8),4),{"/AK/","/BW/","/DO/","/DK/","/EP/","/HM/","/HK/","/IN/","/KI/","/AR/","/KL/","/KM/","/KP/","/DN/","/LN/","/RT/","/TU/","/KU/","/KR/","/MI/","/MK/","/OT/","/LP/","/DL/","/LT/","/PM/","/PW/","/PG/","/PP/","/MU/","/IL/","/PR/","/PI/","/PL/","/PK/","/PB/","/SP/","/SE/","/TI/","/LL/","/DT/","/LK/","/WS/","/TP/","/KS/","/SR/","/SK/","PJ"},0)   ),   ISNUMBER(SEARCH("40",D207)   )  ),LEFT(RIGHT(D207,7),2),  "-" )</f>
        <v>-</v>
      </c>
      <c r="F207" s="76" t="s">
        <v>2285</v>
      </c>
      <c r="G207" s="66" t="s">
        <v>2918</v>
      </c>
      <c r="H207" s="76" t="s">
        <v>96</v>
      </c>
      <c r="I207" s="66" t="s">
        <v>2704</v>
      </c>
      <c r="J207" s="76" t="s">
        <v>2928</v>
      </c>
      <c r="K207" s="76"/>
      <c r="L207" s="76"/>
      <c r="M207" s="66" t="s">
        <v>1973</v>
      </c>
      <c r="N207" s="76"/>
      <c r="O207" s="35"/>
      <c r="P207" s="32" t="str">
        <f t="shared" si="3"/>
        <v>0203/UN40.SU.   /2025</v>
      </c>
      <c r="Q207" s="30"/>
      <c r="R207" s="30"/>
      <c r="S207" s="30"/>
      <c r="T207" s="30"/>
      <c r="U207" s="30"/>
      <c r="W207" s="45"/>
    </row>
    <row r="208" spans="1:23" ht="66" hidden="1" x14ac:dyDescent="0.25">
      <c r="A208" s="75" t="s">
        <v>270</v>
      </c>
      <c r="B208" s="76" t="s">
        <v>2124</v>
      </c>
      <c r="C208" s="76" t="s">
        <v>2842</v>
      </c>
      <c r="D208" s="76" t="s">
        <v>2923</v>
      </c>
      <c r="E208" s="76" t="str">
        <f>IF( AND(   ISNUMBER(    MATCH(LEFT(RIGHT(D208,8),4),{"/AK/","/BW/","/DO/","/DK/","/EP/","/HM/","/HK/","/IN/","/KI/","/AR/","/KL/","/KM/","/KP/","/DN/","/LN/","/RT/","/TU/","/KU/","/KR/","/MI/","/MK/","/OT/","/LP/","/DL/","/LT/","/PM/","/PW/","/PG/","/PP/","/MU/","/IL/","/PR/","/PI/","/PL/","/PK/","/PB/","/SP/","/SE/","/TI/","/LL/","/DT/","/LK/","/WS/","/TP/","/KS/","/SR/","/SK/","PJ"},0)   ),   ISNUMBER(SEARCH("40",D208)   )  ),LEFT(RIGHT(D208,7),2),  "-" )</f>
        <v>-</v>
      </c>
      <c r="F208" s="76" t="s">
        <v>2720</v>
      </c>
      <c r="G208" s="66" t="s">
        <v>2924</v>
      </c>
      <c r="H208" s="76" t="s">
        <v>2305</v>
      </c>
      <c r="I208" s="66" t="s">
        <v>2701</v>
      </c>
      <c r="J208" s="76" t="s">
        <v>2928</v>
      </c>
      <c r="K208" s="76"/>
      <c r="L208" s="76"/>
      <c r="M208" s="66" t="s">
        <v>1973</v>
      </c>
      <c r="N208" s="76"/>
      <c r="O208" s="35"/>
      <c r="P208" s="32" t="str">
        <f t="shared" si="3"/>
        <v>0204/UN40.SU.   /2025</v>
      </c>
      <c r="Q208" s="30"/>
      <c r="R208" s="30"/>
      <c r="S208" s="30"/>
      <c r="T208" s="30"/>
      <c r="U208" s="30"/>
      <c r="W208" s="45"/>
    </row>
    <row r="209" spans="1:23" ht="82.5" hidden="1" x14ac:dyDescent="0.25">
      <c r="A209" s="75" t="s">
        <v>271</v>
      </c>
      <c r="B209" s="76" t="s">
        <v>2124</v>
      </c>
      <c r="C209" s="76" t="s">
        <v>2926</v>
      </c>
      <c r="D209" s="76" t="s">
        <v>2925</v>
      </c>
      <c r="E209" s="76" t="str">
        <f>IF( AND(   ISNUMBER(    MATCH(LEFT(RIGHT(D209,8),4),{"/AK/","/BW/","/DO/","/DK/","/EP/","/HM/","/HK/","/IN/","/KI/","/AR/","/KL/","/KM/","/KP/","/DN/","/LN/","/RT/","/TU/","/KU/","/KR/","/MI/","/MK/","/OT/","/LP/","/DL/","/LT/","/PM/","/PW/","/PG/","/PP/","/MU/","/IL/","/PR/","/PI/","/PL/","/PK/","/PB/","/SP/","/SE/","/TI/","/LL/","/DT/","/LK/","/WS/","/TP/","/KS/","/SR/","/SK/","PJ"},0)   ),   ISNUMBER(SEARCH("40",D209)   )  ),LEFT(RIGHT(D209,7),2),  "-" )</f>
        <v>-</v>
      </c>
      <c r="F209" s="76" t="s">
        <v>2720</v>
      </c>
      <c r="G209" s="66" t="s">
        <v>2927</v>
      </c>
      <c r="H209" s="76" t="s">
        <v>2333</v>
      </c>
      <c r="I209" s="66" t="s">
        <v>2702</v>
      </c>
      <c r="J209" s="76" t="s">
        <v>2928</v>
      </c>
      <c r="K209" s="76"/>
      <c r="L209" s="76"/>
      <c r="M209" s="66" t="s">
        <v>1973</v>
      </c>
      <c r="N209" s="76"/>
      <c r="O209" s="35"/>
      <c r="P209" s="32" t="str">
        <f t="shared" si="3"/>
        <v>0205/UN40.SU.   /2025</v>
      </c>
      <c r="Q209" s="30"/>
      <c r="R209" s="30"/>
      <c r="S209" s="30"/>
      <c r="T209" s="30"/>
      <c r="U209" s="30"/>
      <c r="W209" s="45"/>
    </row>
    <row r="210" spans="1:23" ht="49.5" x14ac:dyDescent="0.25">
      <c r="A210" s="75" t="s">
        <v>272</v>
      </c>
      <c r="B210" s="66" t="s">
        <v>2125</v>
      </c>
      <c r="C210" s="76" t="s">
        <v>2937</v>
      </c>
      <c r="D210" s="76" t="s">
        <v>2938</v>
      </c>
      <c r="E210" s="76" t="str">
        <f>IF( AND(   ISNUMBER(    MATCH(LEFT(RIGHT(D210,8),4),{"/AK/","/BW/","/DO/","/DK/","/EP/","/HM/","/HK/","/IN/","/KI/","/AR/","/KL/","/KM/","/KP/","/DN/","/LN/","/RT/","/TU/","/KU/","/KR/","/MI/","/MK/","/OT/","/LP/","/DL/","/LT/","/PM/","/PW/","/PG/","/PP/","/MU/","/IL/","/PR/","/PI/","/PL/","/PK/","/PB/","/SP/","/SE/","/TI/","/LL/","/DT/","/LK/","/WS/","/TP/","/KS/","/SR/","/SK/","PJ"},0)   ),   ISNUMBER(SEARCH("40",D210)   )  ),LEFT(RIGHT(D210,7),2),  "-" )</f>
        <v>-</v>
      </c>
      <c r="F210" s="66" t="s">
        <v>2289</v>
      </c>
      <c r="G210" s="76" t="s">
        <v>2939</v>
      </c>
      <c r="H210" s="76" t="s">
        <v>96</v>
      </c>
      <c r="I210" s="66" t="s">
        <v>2294</v>
      </c>
      <c r="J210" s="66" t="s">
        <v>2928</v>
      </c>
      <c r="K210" s="76"/>
      <c r="L210" s="76"/>
      <c r="M210" s="66" t="s">
        <v>1973</v>
      </c>
      <c r="N210" s="66" t="s">
        <v>2084</v>
      </c>
      <c r="O210" s="35"/>
      <c r="P210" s="32" t="str">
        <f t="shared" si="3"/>
        <v>0206/UN40.SU.   /2025</v>
      </c>
      <c r="Q210" s="30"/>
      <c r="R210" s="30"/>
      <c r="S210" s="30"/>
      <c r="T210" s="30"/>
      <c r="U210" s="30"/>
      <c r="W210" s="45"/>
    </row>
    <row r="211" spans="1:23" ht="66" hidden="1" x14ac:dyDescent="0.25">
      <c r="A211" s="75" t="s">
        <v>273</v>
      </c>
      <c r="B211" s="66" t="s">
        <v>2125</v>
      </c>
      <c r="C211" s="76" t="s">
        <v>2942</v>
      </c>
      <c r="D211" s="76" t="s">
        <v>2940</v>
      </c>
      <c r="E211" s="76" t="str">
        <f>IF( AND(   ISNUMBER(    MATCH(LEFT(RIGHT(D211,8),4),{"/AK/","/BW/","/DO/","/DK/","/EP/","/HM/","/HK/","/IN/","/KI/","/AR/","/KL/","/KM/","/KP/","/DN/","/LN/","/RT/","/TU/","/KU/","/KR/","/MI/","/MK/","/OT/","/LP/","/DL/","/LT/","/PM/","/PW/","/PG/","/PP/","/MU/","/IL/","/PR/","/PI/","/PL/","/PK/","/PB/","/SP/","/SE/","/TI/","/LL/","/DT/","/LK/","/WS/","/TP/","/KS/","/SR/","/SK/","PJ"},0)   ),   ISNUMBER(SEARCH("40",D211)   )  ),LEFT(RIGHT(D211,7),2),  "-" )</f>
        <v>-</v>
      </c>
      <c r="F211" s="66" t="s">
        <v>2721</v>
      </c>
      <c r="G211" s="76" t="s">
        <v>2941</v>
      </c>
      <c r="H211" s="76" t="s">
        <v>96</v>
      </c>
      <c r="I211" s="66" t="s">
        <v>2294</v>
      </c>
      <c r="J211" s="66" t="s">
        <v>2943</v>
      </c>
      <c r="K211" s="76"/>
      <c r="L211" s="76"/>
      <c r="M211" s="66" t="s">
        <v>1973</v>
      </c>
      <c r="N211" s="66" t="s">
        <v>2085</v>
      </c>
      <c r="O211" s="35"/>
      <c r="P211" s="32" t="str">
        <f t="shared" si="3"/>
        <v>0207/UN40.SU.   /2025</v>
      </c>
      <c r="Q211" s="33"/>
      <c r="R211" s="30"/>
      <c r="S211" s="30"/>
      <c r="T211" s="30"/>
      <c r="U211" s="30"/>
      <c r="W211" s="45"/>
    </row>
    <row r="212" spans="1:23" ht="82.5" hidden="1" x14ac:dyDescent="0.25">
      <c r="A212" s="75" t="s">
        <v>274</v>
      </c>
      <c r="B212" s="66" t="s">
        <v>2125</v>
      </c>
      <c r="C212" s="76" t="s">
        <v>2944</v>
      </c>
      <c r="D212" s="76" t="s">
        <v>1974</v>
      </c>
      <c r="E212" s="76" t="str">
        <f>IF( AND(   ISNUMBER(    MATCH(LEFT(RIGHT(D212,8),4),{"/AK/","/BW/","/DO/","/DK/","/EP/","/HM/","/HK/","/IN/","/KI/","/AR/","/KL/","/KM/","/KP/","/DN/","/LN/","/RT/","/TU/","/KU/","/KR/","/MI/","/MK/","/OT/","/LP/","/DL/","/LT/","/PM/","/PW/","/PG/","/PP/","/MU/","/IL/","/PR/","/PI/","/PL/","/PK/","/PB/","/SP/","/SE/","/TI/","/LL/","/DT/","/LK/","/WS/","/TP/","/KS/","/SR/","/SK/","PJ"},0)   ),   ISNUMBER(SEARCH("40",D212)   )  ),LEFT(RIGHT(D212,7),2),  "-" )</f>
        <v>-</v>
      </c>
      <c r="F212" s="66" t="s">
        <v>2125</v>
      </c>
      <c r="G212" s="76" t="s">
        <v>2945</v>
      </c>
      <c r="H212" s="76" t="s">
        <v>96</v>
      </c>
      <c r="I212" s="66" t="s">
        <v>2294</v>
      </c>
      <c r="J212" s="66" t="s">
        <v>2943</v>
      </c>
      <c r="K212" s="76"/>
      <c r="L212" s="76"/>
      <c r="M212" s="66" t="s">
        <v>1973</v>
      </c>
      <c r="N212" s="66" t="s">
        <v>2085</v>
      </c>
      <c r="O212" s="35"/>
      <c r="P212" s="32" t="str">
        <f t="shared" si="3"/>
        <v>0208/UN40.SU.   /2025</v>
      </c>
      <c r="Q212" s="30"/>
      <c r="R212" s="30"/>
      <c r="S212" s="30"/>
      <c r="T212" s="30"/>
      <c r="U212" s="30"/>
      <c r="W212" s="45"/>
    </row>
    <row r="213" spans="1:23" ht="82.5" hidden="1" x14ac:dyDescent="0.25">
      <c r="A213" s="75" t="s">
        <v>275</v>
      </c>
      <c r="B213" s="66" t="s">
        <v>2125</v>
      </c>
      <c r="C213" s="76" t="s">
        <v>2421</v>
      </c>
      <c r="D213" s="76" t="s">
        <v>2933</v>
      </c>
      <c r="E213" s="76" t="str">
        <f>IF( AND(   ISNUMBER(    MATCH(LEFT(RIGHT(D213,8),4),{"/AK/","/BW/","/DO/","/DK/","/EP/","/HM/","/HK/","/IN/","/KI/","/AR/","/KL/","/KM/","/KP/","/DN/","/LN/","/RT/","/TU/","/KU/","/KR/","/MI/","/MK/","/OT/","/LP/","/DL/","/LT/","/PM/","/PW/","/PG/","/PP/","/MU/","/IL/","/PR/","/PI/","/PL/","/PK/","/PB/","/SP/","/SE/","/TI/","/LL/","/DT/","/LK/","/WS/","/TP/","/KS/","/SR/","/SK/","PJ"},0)   ),   ISNUMBER(SEARCH("40",D213)   )  ),LEFT(RIGHT(D213,7),2),  "-" )</f>
        <v>-</v>
      </c>
      <c r="F213" s="76" t="s">
        <v>2719</v>
      </c>
      <c r="G213" s="66" t="s">
        <v>2934</v>
      </c>
      <c r="H213" s="76" t="s">
        <v>2333</v>
      </c>
      <c r="I213" s="66" t="s">
        <v>2702</v>
      </c>
      <c r="J213" s="76" t="s">
        <v>2979</v>
      </c>
      <c r="K213" s="76"/>
      <c r="L213" s="76"/>
      <c r="M213" s="66" t="s">
        <v>1973</v>
      </c>
      <c r="N213" s="76"/>
      <c r="O213" s="35"/>
      <c r="P213" s="32" t="str">
        <f t="shared" si="3"/>
        <v>0209/UN40.SU.   /2025</v>
      </c>
      <c r="Q213" s="30"/>
      <c r="R213" s="30"/>
      <c r="S213" s="30"/>
      <c r="T213" s="30"/>
      <c r="U213" s="30"/>
      <c r="W213" s="45"/>
    </row>
    <row r="214" spans="1:23" ht="49.5" hidden="1" x14ac:dyDescent="0.25">
      <c r="A214" s="75" t="s">
        <v>276</v>
      </c>
      <c r="B214" s="66" t="s">
        <v>2125</v>
      </c>
      <c r="C214" s="76" t="s">
        <v>2930</v>
      </c>
      <c r="D214" s="76" t="s">
        <v>2931</v>
      </c>
      <c r="E214" s="76" t="str">
        <f>IF( AND(   ISNUMBER(    MATCH(LEFT(RIGHT(D214,8),4),{"/AK/","/BW/","/DO/","/DK/","/EP/","/HM/","/HK/","/IN/","/KI/","/AR/","/KL/","/KM/","/KP/","/DN/","/LN/","/RT/","/TU/","/KU/","/KR/","/MI/","/MK/","/OT/","/LP/","/DL/","/LT/","/PM/","/PW/","/PG/","/PP/","/MU/","/IL/","/PR/","/PI/","/PL/","/PK/","/PB/","/SP/","/SE/","/TI/","/LL/","/DT/","/LK/","/WS/","/TP/","/KS/","/SR/","/SK/","PJ"},0)   ),   ISNUMBER(SEARCH("40",D214)   )  ),LEFT(RIGHT(D214,7),2),  "-" )</f>
        <v>-</v>
      </c>
      <c r="F214" s="76" t="s">
        <v>2124</v>
      </c>
      <c r="G214" s="66" t="s">
        <v>2932</v>
      </c>
      <c r="H214" s="76" t="s">
        <v>96</v>
      </c>
      <c r="I214" s="66" t="s">
        <v>2704</v>
      </c>
      <c r="J214" s="76" t="s">
        <v>2979</v>
      </c>
      <c r="K214" s="76"/>
      <c r="L214" s="76"/>
      <c r="M214" s="66" t="s">
        <v>1973</v>
      </c>
      <c r="N214" s="76"/>
      <c r="O214" s="35"/>
      <c r="P214" s="32" t="str">
        <f t="shared" si="3"/>
        <v>0210/UN40.SU.   /2025</v>
      </c>
      <c r="Q214" s="30"/>
      <c r="R214" s="30"/>
      <c r="S214" s="30"/>
      <c r="T214" s="30"/>
      <c r="U214" s="30"/>
      <c r="W214" s="45"/>
    </row>
    <row r="215" spans="1:23" ht="99" hidden="1" x14ac:dyDescent="0.25">
      <c r="A215" s="75" t="s">
        <v>277</v>
      </c>
      <c r="B215" s="66" t="s">
        <v>2125</v>
      </c>
      <c r="C215" s="76" t="s">
        <v>2797</v>
      </c>
      <c r="D215" s="76" t="s">
        <v>2935</v>
      </c>
      <c r="E215" s="76" t="str">
        <f>IF( AND(   ISNUMBER(    MATCH(LEFT(RIGHT(D215,8),4),{"/AK/","/BW/","/DO/","/DK/","/EP/","/HM/","/HK/","/IN/","/KI/","/AR/","/KL/","/KM/","/KP/","/DN/","/LN/","/RT/","/TU/","/KU/","/KR/","/MI/","/MK/","/OT/","/LP/","/DL/","/LT/","/PM/","/PW/","/PG/","/PP/","/MU/","/IL/","/PR/","/PI/","/PL/","/PK/","/PB/","/SP/","/SE/","/TI/","/LL/","/DT/","/LK/","/WS/","/TP/","/KS/","/SR/","/SK/","PJ"},0)   ),   ISNUMBER(SEARCH("40",D215)   )  ),LEFT(RIGHT(D215,7),2),  "-" )</f>
        <v>-</v>
      </c>
      <c r="F215" s="66" t="s">
        <v>2125</v>
      </c>
      <c r="G215" s="76" t="s">
        <v>2936</v>
      </c>
      <c r="H215" s="76" t="s">
        <v>2305</v>
      </c>
      <c r="I215" s="66" t="s">
        <v>2980</v>
      </c>
      <c r="J215" s="76" t="s">
        <v>2979</v>
      </c>
      <c r="K215" s="76"/>
      <c r="L215" s="76"/>
      <c r="M215" s="66" t="s">
        <v>1973</v>
      </c>
      <c r="N215" s="76"/>
      <c r="O215" s="35"/>
      <c r="P215" s="32" t="str">
        <f t="shared" si="3"/>
        <v>0211/UN40.SU.   /2025</v>
      </c>
      <c r="Q215" s="30"/>
      <c r="R215" s="30"/>
      <c r="S215" s="30"/>
      <c r="T215" s="30"/>
      <c r="U215" s="30"/>
      <c r="W215" s="45"/>
    </row>
    <row r="216" spans="1:23" ht="66" hidden="1" x14ac:dyDescent="0.25">
      <c r="A216" s="75" t="s">
        <v>278</v>
      </c>
      <c r="B216" s="66" t="s">
        <v>2126</v>
      </c>
      <c r="C216" s="76" t="s">
        <v>2948</v>
      </c>
      <c r="D216" s="76" t="s">
        <v>2946</v>
      </c>
      <c r="E216" s="76" t="str">
        <f>IF( AND(   ISNUMBER(    MATCH(LEFT(RIGHT(D216,8),4),{"/AK/","/BW/","/DO/","/DK/","/EP/","/HM/","/HK/","/IN/","/KI/","/AR/","/KL/","/KM/","/KP/","/DN/","/LN/","/RT/","/TU/","/KU/","/KR/","/MI/","/MK/","/OT/","/LP/","/DL/","/LT/","/PM/","/PW/","/PG/","/PP/","/MU/","/IL/","/PR/","/PI/","/PL/","/PK/","/PB/","/SP/","/SE/","/TI/","/LL/","/DT/","/LK/","/WS/","/TP/","/KS/","/SR/","/SK/","PJ"},0)   ),   ISNUMBER(SEARCH("40",D216)   )  ),LEFT(RIGHT(D216,7),2),  "-" )</f>
        <v>-</v>
      </c>
      <c r="F216" s="66" t="s">
        <v>2125</v>
      </c>
      <c r="G216" s="76" t="s">
        <v>2947</v>
      </c>
      <c r="H216" s="76" t="s">
        <v>96</v>
      </c>
      <c r="I216" s="66" t="s">
        <v>2294</v>
      </c>
      <c r="J216" s="66" t="s">
        <v>2949</v>
      </c>
      <c r="K216" s="76"/>
      <c r="L216" s="76"/>
      <c r="M216" s="66" t="s">
        <v>1973</v>
      </c>
      <c r="N216" s="66" t="s">
        <v>2085</v>
      </c>
      <c r="O216" s="35"/>
      <c r="P216" s="32" t="str">
        <f t="shared" si="3"/>
        <v>0212/UN40.SU.   /2025</v>
      </c>
      <c r="Q216" s="30"/>
      <c r="R216" s="30"/>
      <c r="S216" s="30"/>
      <c r="T216" s="30"/>
      <c r="U216" s="30"/>
      <c r="W216" s="45"/>
    </row>
    <row r="217" spans="1:23" ht="66" hidden="1" x14ac:dyDescent="0.25">
      <c r="A217" s="75" t="s">
        <v>279</v>
      </c>
      <c r="B217" s="66" t="s">
        <v>2126</v>
      </c>
      <c r="C217" s="76" t="s">
        <v>2950</v>
      </c>
      <c r="D217" s="76" t="s">
        <v>1974</v>
      </c>
      <c r="E217" s="76" t="str">
        <f>IF( AND(   ISNUMBER(    MATCH(LEFT(RIGHT(D217,8),4),{"/AK/","/BW/","/DO/","/DK/","/EP/","/HM/","/HK/","/IN/","/KI/","/AR/","/KL/","/KM/","/KP/","/DN/","/LN/","/RT/","/TU/","/KU/","/KR/","/MI/","/MK/","/OT/","/LP/","/DL/","/LT/","/PM/","/PW/","/PG/","/PP/","/MU/","/IL/","/PR/","/PI/","/PL/","/PK/","/PB/","/SP/","/SE/","/TI/","/LL/","/DT/","/LK/","/WS/","/TP/","/KS/","/SR/","/SK/","PJ"},0)   ),   ISNUMBER(SEARCH("40",D217)   )  ),LEFT(RIGHT(D217,7),2),  "-" )</f>
        <v>-</v>
      </c>
      <c r="F217" s="66" t="s">
        <v>1974</v>
      </c>
      <c r="G217" s="76" t="s">
        <v>2951</v>
      </c>
      <c r="H217" s="76" t="s">
        <v>96</v>
      </c>
      <c r="I217" s="66" t="s">
        <v>2294</v>
      </c>
      <c r="J217" s="66" t="s">
        <v>2952</v>
      </c>
      <c r="K217" s="76"/>
      <c r="L217" s="76"/>
      <c r="M217" s="66" t="s">
        <v>1973</v>
      </c>
      <c r="N217" s="66" t="s">
        <v>2085</v>
      </c>
      <c r="O217" s="35"/>
      <c r="P217" s="32" t="str">
        <f t="shared" si="3"/>
        <v>0213/UN40.SU.   /2025</v>
      </c>
      <c r="Q217" s="30"/>
      <c r="R217" s="30"/>
      <c r="S217" s="30"/>
      <c r="T217" s="30"/>
      <c r="U217" s="30"/>
      <c r="W217" s="45"/>
    </row>
    <row r="218" spans="1:23" ht="82.5" hidden="1" x14ac:dyDescent="0.25">
      <c r="A218" s="75" t="s">
        <v>280</v>
      </c>
      <c r="B218" s="66" t="s">
        <v>2126</v>
      </c>
      <c r="C218" s="76" t="s">
        <v>2954</v>
      </c>
      <c r="D218" s="76" t="s">
        <v>1974</v>
      </c>
      <c r="E218" s="76" t="str">
        <f>IF( AND(   ISNUMBER(    MATCH(LEFT(RIGHT(D218,8),4),{"/AK/","/BW/","/DO/","/DK/","/EP/","/HM/","/HK/","/IN/","/KI/","/AR/","/KL/","/KM/","/KP/","/DN/","/LN/","/RT/","/TU/","/KU/","/KR/","/MI/","/MK/","/OT/","/LP/","/DL/","/LT/","/PM/","/PW/","/PG/","/PP/","/MU/","/IL/","/PR/","/PI/","/PL/","/PK/","/PB/","/SP/","/SE/","/TI/","/LL/","/DT/","/LK/","/WS/","/TP/","/KS/","/SR/","/SK/","PJ"},0)   ),   ISNUMBER(SEARCH("40",D218)   )  ),LEFT(RIGHT(D218,7),2),  "-" )</f>
        <v>-</v>
      </c>
      <c r="F218" s="66" t="s">
        <v>2126</v>
      </c>
      <c r="G218" s="76" t="s">
        <v>2953</v>
      </c>
      <c r="H218" s="76" t="s">
        <v>96</v>
      </c>
      <c r="I218" s="66" t="s">
        <v>2294</v>
      </c>
      <c r="J218" s="66" t="s">
        <v>2952</v>
      </c>
      <c r="K218" s="76"/>
      <c r="L218" s="76"/>
      <c r="M218" s="66" t="s">
        <v>1973</v>
      </c>
      <c r="N218" s="66" t="s">
        <v>2085</v>
      </c>
      <c r="O218" s="35"/>
      <c r="P218" s="32" t="str">
        <f t="shared" si="3"/>
        <v>0214/UN40.SU.   /2025</v>
      </c>
      <c r="Q218" s="30"/>
      <c r="R218" s="30"/>
      <c r="S218" s="30"/>
      <c r="T218" s="30"/>
      <c r="U218" s="30"/>
      <c r="W218" s="45"/>
    </row>
    <row r="219" spans="1:23" ht="66" hidden="1" x14ac:dyDescent="0.25">
      <c r="A219" s="75" t="s">
        <v>281</v>
      </c>
      <c r="B219" s="66" t="s">
        <v>2126</v>
      </c>
      <c r="C219" s="76" t="s">
        <v>2957</v>
      </c>
      <c r="D219" s="76" t="s">
        <v>2955</v>
      </c>
      <c r="E219" s="76" t="str">
        <f>IF( AND(   ISNUMBER(    MATCH(LEFT(RIGHT(D219,8),4),{"/AK/","/BW/","/DO/","/DK/","/EP/","/HM/","/HK/","/IN/","/KI/","/AR/","/KL/","/KM/","/KP/","/DN/","/LN/","/RT/","/TU/","/KU/","/KR/","/MI/","/MK/","/OT/","/LP/","/DL/","/LT/","/PM/","/PW/","/PG/","/PP/","/MU/","/IL/","/PR/","/PI/","/PL/","/PK/","/PB/","/SP/","/SE/","/TI/","/LL/","/DT/","/LK/","/WS/","/TP/","/KS/","/SR/","/SK/","PJ"},0)   ),   ISNUMBER(SEARCH("40",D219)   )  ),LEFT(RIGHT(D219,7),2),  "-" )</f>
        <v>-</v>
      </c>
      <c r="F219" s="66" t="s">
        <v>2126</v>
      </c>
      <c r="G219" s="76" t="s">
        <v>2956</v>
      </c>
      <c r="H219" s="76" t="s">
        <v>96</v>
      </c>
      <c r="I219" s="66" t="s">
        <v>2294</v>
      </c>
      <c r="J219" s="66" t="s">
        <v>2952</v>
      </c>
      <c r="K219" s="76"/>
      <c r="L219" s="76"/>
      <c r="M219" s="66" t="s">
        <v>1973</v>
      </c>
      <c r="N219" s="66" t="s">
        <v>2085</v>
      </c>
      <c r="O219" s="35"/>
      <c r="P219" s="32" t="str">
        <f t="shared" si="3"/>
        <v>0215/UN40.SU.   /2025</v>
      </c>
      <c r="Q219" s="30"/>
      <c r="R219" s="30"/>
      <c r="S219" s="30"/>
      <c r="T219" s="30"/>
      <c r="U219" s="30"/>
      <c r="W219" s="45"/>
    </row>
    <row r="220" spans="1:23" ht="66" hidden="1" x14ac:dyDescent="0.25">
      <c r="A220" s="75" t="s">
        <v>282</v>
      </c>
      <c r="B220" s="66" t="s">
        <v>2126</v>
      </c>
      <c r="C220" s="76" t="s">
        <v>2960</v>
      </c>
      <c r="D220" s="76" t="s">
        <v>2958</v>
      </c>
      <c r="E220" s="76" t="str">
        <f>IF( AND(   ISNUMBER(    MATCH(LEFT(RIGHT(D220,8),4),{"/AK/","/BW/","/DO/","/DK/","/EP/","/HM/","/HK/","/IN/","/KI/","/AR/","/KL/","/KM/","/KP/","/DN/","/LN/","/RT/","/TU/","/KU/","/KR/","/MI/","/MK/","/OT/","/LP/","/DL/","/LT/","/PM/","/PW/","/PG/","/PP/","/MU/","/IL/","/PR/","/PI/","/PL/","/PK/","/PB/","/SP/","/SE/","/TI/","/LL/","/DT/","/LK/","/WS/","/TP/","/KS/","/SR/","/SK/","PJ"},0)   ),   ISNUMBER(SEARCH("40",D220)   )  ),LEFT(RIGHT(D220,7),2),  "-" )</f>
        <v>-</v>
      </c>
      <c r="F220" s="66" t="s">
        <v>2126</v>
      </c>
      <c r="G220" s="76" t="s">
        <v>2959</v>
      </c>
      <c r="H220" s="76" t="s">
        <v>96</v>
      </c>
      <c r="I220" s="66" t="s">
        <v>2294</v>
      </c>
      <c r="J220" s="66" t="s">
        <v>2952</v>
      </c>
      <c r="K220" s="76"/>
      <c r="L220" s="76"/>
      <c r="M220" s="66" t="s">
        <v>1973</v>
      </c>
      <c r="N220" s="66" t="s">
        <v>2085</v>
      </c>
      <c r="O220" s="35"/>
      <c r="P220" s="32" t="str">
        <f t="shared" si="3"/>
        <v>0216/UN40.SU.   /2025</v>
      </c>
      <c r="Q220" s="30"/>
      <c r="R220" s="30"/>
      <c r="S220" s="30"/>
      <c r="T220" s="30"/>
      <c r="U220" s="30"/>
      <c r="W220" s="45"/>
    </row>
    <row r="221" spans="1:23" ht="49.5" hidden="1" x14ac:dyDescent="0.25">
      <c r="A221" s="75" t="s">
        <v>283</v>
      </c>
      <c r="B221" s="66" t="s">
        <v>2126</v>
      </c>
      <c r="C221" s="76" t="s">
        <v>2962</v>
      </c>
      <c r="D221" s="86" t="s">
        <v>1974</v>
      </c>
      <c r="E221" s="76" t="str">
        <f>IF( AND(   ISNUMBER(    MATCH(LEFT(RIGHT(D221,8),4),{"/AK/","/BW/","/DO/","/DK/","/EP/","/HM/","/HK/","/IN/","/KI/","/AR/","/KL/","/KM/","/KP/","/DN/","/LN/","/RT/","/TU/","/KU/","/KR/","/MI/","/MK/","/OT/","/LP/","/DL/","/LT/","/PM/","/PW/","/PG/","/PP/","/MU/","/IL/","/PR/","/PI/","/PL/","/PK/","/PB/","/SP/","/SE/","/TI/","/LL/","/DT/","/LK/","/WS/","/TP/","/KS/","/SR/","/SK/","PJ"},0)   ),   ISNUMBER(SEARCH("40",D221)   )  ),LEFT(RIGHT(D221,7),2),  "-" )</f>
        <v>-</v>
      </c>
      <c r="F221" s="66" t="s">
        <v>2126</v>
      </c>
      <c r="G221" s="76" t="s">
        <v>2961</v>
      </c>
      <c r="H221" s="76" t="s">
        <v>96</v>
      </c>
      <c r="I221" s="66" t="s">
        <v>2294</v>
      </c>
      <c r="J221" s="66" t="s">
        <v>2952</v>
      </c>
      <c r="K221" s="76"/>
      <c r="L221" s="76"/>
      <c r="M221" s="66" t="s">
        <v>1973</v>
      </c>
      <c r="N221" s="66" t="s">
        <v>2085</v>
      </c>
      <c r="O221" s="35"/>
      <c r="P221" s="32" t="str">
        <f t="shared" si="3"/>
        <v>0217/UN40.SU.   /2025</v>
      </c>
      <c r="Q221" s="30"/>
      <c r="R221" s="30"/>
      <c r="S221" s="30"/>
      <c r="T221" s="30"/>
      <c r="U221" s="30"/>
      <c r="W221" s="45"/>
    </row>
    <row r="222" spans="1:23" ht="49.5" hidden="1" x14ac:dyDescent="0.25">
      <c r="A222" s="75" t="s">
        <v>284</v>
      </c>
      <c r="B222" s="66" t="s">
        <v>2722</v>
      </c>
      <c r="C222" s="76" t="s">
        <v>2974</v>
      </c>
      <c r="D222" s="76" t="s">
        <v>2975</v>
      </c>
      <c r="E222" s="76" t="str">
        <f>IF( AND(   ISNUMBER(    MATCH(LEFT(RIGHT(D222,8),4),{"/AK/","/BW/","/DO/","/DK/","/EP/","/HM/","/HK/","/IN/","/KI/","/AR/","/KL/","/KM/","/KP/","/DN/","/LN/","/RT/","/TU/","/KU/","/KR/","/MI/","/MK/","/OT/","/LP/","/DL/","/LT/","/PM/","/PW/","/PG/","/PP/","/MU/","/IL/","/PR/","/PI/","/PL/","/PK/","/PB/","/SP/","/SE/","/TI/","/LL/","/DT/","/LK/","/WS/","/TP/","/KS/","/SR/","/SK/","PJ"},0)   ),   ISNUMBER(SEARCH("40",D222)   )  ),LEFT(RIGHT(D222,7),2),  "-" )</f>
        <v>-</v>
      </c>
      <c r="F222" s="76" t="s">
        <v>2123</v>
      </c>
      <c r="G222" s="66" t="s">
        <v>2976</v>
      </c>
      <c r="H222" s="76" t="s">
        <v>96</v>
      </c>
      <c r="I222" s="66" t="s">
        <v>2704</v>
      </c>
      <c r="J222" s="76" t="s">
        <v>2994</v>
      </c>
      <c r="K222" s="76"/>
      <c r="L222" s="76"/>
      <c r="M222" s="66" t="s">
        <v>1973</v>
      </c>
      <c r="N222" s="76"/>
      <c r="O222" s="35"/>
      <c r="P222" s="32" t="str">
        <f t="shared" si="3"/>
        <v>0218/UN40.SU.   /2025</v>
      </c>
      <c r="Q222" s="30"/>
      <c r="R222" s="30"/>
      <c r="S222" s="30"/>
      <c r="T222" s="30"/>
      <c r="U222" s="30"/>
      <c r="W222" s="45"/>
    </row>
    <row r="223" spans="1:23" ht="49.5" hidden="1" x14ac:dyDescent="0.25">
      <c r="A223" s="75" t="s">
        <v>285</v>
      </c>
      <c r="B223" s="66" t="s">
        <v>2722</v>
      </c>
      <c r="C223" s="76" t="s">
        <v>2974</v>
      </c>
      <c r="D223" s="76" t="s">
        <v>2971</v>
      </c>
      <c r="E223" s="76" t="str">
        <f>IF( AND(   ISNUMBER(    MATCH(LEFT(RIGHT(D223,8),4),{"/AK/","/BW/","/DO/","/DK/","/EP/","/HM/","/HK/","/IN/","/KI/","/AR/","/KL/","/KM/","/KP/","/DN/","/LN/","/RT/","/TU/","/KU/","/KR/","/MI/","/MK/","/OT/","/LP/","/DL/","/LT/","/PM/","/PW/","/PG/","/PP/","/MU/","/IL/","/PR/","/PI/","/PL/","/PK/","/PB/","/SP/","/SE/","/TI/","/LL/","/DT/","/LK/","/WS/","/TP/","/KS/","/SR/","/SK/","PJ"},0)   ),   ISNUMBER(SEARCH("40",D223)   )  ),LEFT(RIGHT(D223,7),2),  "-" )</f>
        <v>-</v>
      </c>
      <c r="F223" s="76" t="s">
        <v>2123</v>
      </c>
      <c r="G223" s="66" t="s">
        <v>2976</v>
      </c>
      <c r="H223" s="76" t="s">
        <v>96</v>
      </c>
      <c r="I223" s="66" t="s">
        <v>2704</v>
      </c>
      <c r="J223" s="76" t="s">
        <v>2994</v>
      </c>
      <c r="K223" s="76"/>
      <c r="L223" s="76"/>
      <c r="M223" s="66" t="s">
        <v>1973</v>
      </c>
      <c r="N223" s="76"/>
      <c r="O223" s="35"/>
      <c r="P223" s="32" t="str">
        <f t="shared" si="3"/>
        <v>0219/UN40.SU.   /2025</v>
      </c>
      <c r="Q223" s="30"/>
      <c r="R223" s="30"/>
      <c r="S223" s="30"/>
      <c r="T223" s="30"/>
      <c r="U223" s="30"/>
      <c r="W223" s="45"/>
    </row>
    <row r="224" spans="1:23" ht="49.5" hidden="1" x14ac:dyDescent="0.25">
      <c r="A224" s="75" t="s">
        <v>286</v>
      </c>
      <c r="B224" s="66" t="s">
        <v>2722</v>
      </c>
      <c r="C224" s="76" t="s">
        <v>2977</v>
      </c>
      <c r="D224" s="76" t="s">
        <v>2972</v>
      </c>
      <c r="E224" s="76" t="str">
        <f>IF( AND(   ISNUMBER(    MATCH(LEFT(RIGHT(D224,8),4),{"/AK/","/BW/","/DO/","/DK/","/EP/","/HM/","/HK/","/IN/","/KI/","/AR/","/KL/","/KM/","/KP/","/DN/","/LN/","/RT/","/TU/","/KU/","/KR/","/MI/","/MK/","/OT/","/LP/","/DL/","/LT/","/PM/","/PW/","/PG/","/PP/","/MU/","/IL/","/PR/","/PI/","/PL/","/PK/","/PB/","/SP/","/SE/","/TI/","/LL/","/DT/","/LK/","/WS/","/TP/","/KS/","/SR/","/SK/","PJ"},0)   ),   ISNUMBER(SEARCH("40",D224)   )  ),LEFT(RIGHT(D224,7),2),  "-" )</f>
        <v>-</v>
      </c>
      <c r="F224" s="76" t="s">
        <v>2720</v>
      </c>
      <c r="G224" s="66" t="s">
        <v>2973</v>
      </c>
      <c r="H224" s="76" t="s">
        <v>96</v>
      </c>
      <c r="I224" s="66" t="s">
        <v>2704</v>
      </c>
      <c r="J224" s="76" t="s">
        <v>2994</v>
      </c>
      <c r="K224" s="76"/>
      <c r="L224" s="76"/>
      <c r="M224" s="66" t="s">
        <v>1973</v>
      </c>
      <c r="N224" s="76"/>
      <c r="O224" s="35"/>
      <c r="P224" s="32" t="str">
        <f t="shared" si="3"/>
        <v>0220/UN40.SU.   /2025</v>
      </c>
      <c r="Q224" s="30"/>
      <c r="R224" s="30"/>
      <c r="S224" s="30"/>
      <c r="T224" s="30"/>
      <c r="U224" s="30"/>
      <c r="W224" s="45"/>
    </row>
    <row r="225" spans="1:23" ht="66" hidden="1" x14ac:dyDescent="0.25">
      <c r="A225" s="75" t="s">
        <v>287</v>
      </c>
      <c r="B225" s="66" t="s">
        <v>2722</v>
      </c>
      <c r="C225" s="76" t="s">
        <v>2481</v>
      </c>
      <c r="D225" s="76" t="s">
        <v>1974</v>
      </c>
      <c r="E225" s="76" t="str">
        <f>IF( AND(   ISNUMBER(    MATCH(LEFT(RIGHT(D225,8),4),{"/AK/","/BW/","/DO/","/DK/","/EP/","/HM/","/HK/","/IN/","/KI/","/AR/","/KL/","/KM/","/KP/","/DN/","/LN/","/RT/","/TU/","/KU/","/KR/","/MI/","/MK/","/OT/","/LP/","/DL/","/LT/","/PM/","/PW/","/PG/","/PP/","/MU/","/IL/","/PR/","/PI/","/PL/","/PK/","/PB/","/SP/","/SE/","/TI/","/LL/","/DT/","/LK/","/WS/","/TP/","/KS/","/SR/","/SK/","PJ"},0)   ),   ISNUMBER(SEARCH("40",D225)   )  ),LEFT(RIGHT(D225,7),2),  "-" )</f>
        <v>-</v>
      </c>
      <c r="F225" s="76" t="s">
        <v>1974</v>
      </c>
      <c r="G225" s="66" t="s">
        <v>2978</v>
      </c>
      <c r="H225" s="76" t="s">
        <v>96</v>
      </c>
      <c r="I225" s="66" t="s">
        <v>2704</v>
      </c>
      <c r="J225" s="76" t="s">
        <v>2994</v>
      </c>
      <c r="K225" s="76"/>
      <c r="L225" s="76"/>
      <c r="M225" s="66" t="s">
        <v>1973</v>
      </c>
      <c r="N225" s="76"/>
      <c r="O225" s="35"/>
      <c r="P225" s="32" t="str">
        <f t="shared" si="3"/>
        <v>0221/UN40.SU.   /2025</v>
      </c>
      <c r="Q225" s="30"/>
      <c r="R225" s="30"/>
      <c r="S225" s="30"/>
      <c r="T225" s="30"/>
      <c r="U225" s="30"/>
      <c r="W225" s="45"/>
    </row>
    <row r="226" spans="1:23" ht="132" hidden="1" x14ac:dyDescent="0.25">
      <c r="A226" s="75" t="s">
        <v>288</v>
      </c>
      <c r="B226" s="66" t="s">
        <v>2723</v>
      </c>
      <c r="C226" s="76" t="s">
        <v>2965</v>
      </c>
      <c r="D226" s="76" t="s">
        <v>2963</v>
      </c>
      <c r="E226" s="76" t="str">
        <f>IF( AND(   ISNUMBER(    MATCH(LEFT(RIGHT(D226,8),4),{"/AK/","/BW/","/DO/","/DK/","/EP/","/HM/","/HK/","/IN/","/KI/","/AR/","/KL/","/KM/","/KP/","/DN/","/LN/","/RT/","/TU/","/KU/","/KR/","/MI/","/MK/","/OT/","/LP/","/DL/","/LT/","/PM/","/PW/","/PG/","/PP/","/MU/","/IL/","/PR/","/PI/","/PL/","/PK/","/PB/","/SP/","/SE/","/TI/","/LL/","/DT/","/LK/","/WS/","/TP/","/KS/","/SR/","/SK/","PJ"},0)   ),   ISNUMBER(SEARCH("40",D226)   )  ),LEFT(RIGHT(D226,7),2),  "-" )</f>
        <v>-</v>
      </c>
      <c r="F226" s="66" t="s">
        <v>2125</v>
      </c>
      <c r="G226" s="76" t="s">
        <v>2964</v>
      </c>
      <c r="H226" s="76" t="s">
        <v>96</v>
      </c>
      <c r="I226" s="66" t="s">
        <v>2294</v>
      </c>
      <c r="J226" s="76" t="s">
        <v>2966</v>
      </c>
      <c r="K226" s="76"/>
      <c r="L226" s="76"/>
      <c r="M226" s="66" t="s">
        <v>1973</v>
      </c>
      <c r="N226" s="66" t="s">
        <v>2086</v>
      </c>
      <c r="O226" s="35" t="s">
        <v>4358</v>
      </c>
      <c r="P226" s="32" t="str">
        <f t="shared" si="3"/>
        <v>0222/UN40.SU.   /2025</v>
      </c>
      <c r="Q226" s="30"/>
      <c r="R226" s="30"/>
      <c r="S226" s="30"/>
      <c r="T226" s="30"/>
      <c r="U226" s="30"/>
      <c r="W226" s="45"/>
    </row>
    <row r="227" spans="1:23" ht="49.5" hidden="1" x14ac:dyDescent="0.25">
      <c r="A227" s="75" t="s">
        <v>289</v>
      </c>
      <c r="B227" s="66" t="s">
        <v>2723</v>
      </c>
      <c r="C227" s="76" t="s">
        <v>2968</v>
      </c>
      <c r="D227" s="76" t="s">
        <v>2967</v>
      </c>
      <c r="E227" s="76" t="str">
        <f>IF( AND(   ISNUMBER(    MATCH(LEFT(RIGHT(D227,8),4),{"/AK/","/BW/","/DO/","/DK/","/EP/","/HM/","/HK/","/IN/","/KI/","/AR/","/KL/","/KM/","/KP/","/DN/","/LN/","/RT/","/TU/","/KU/","/KR/","/MI/","/MK/","/OT/","/LP/","/DL/","/LT/","/PM/","/PW/","/PG/","/PP/","/MU/","/IL/","/PR/","/PI/","/PL/","/PK/","/PB/","/SP/","/SE/","/TI/","/LL/","/DT/","/LK/","/WS/","/TP/","/KS/","/SR/","/SK/","PJ"},0)   ),   ISNUMBER(SEARCH("40",D227)   )  ),LEFT(RIGHT(D227,7),2),  "-" )</f>
        <v>-</v>
      </c>
      <c r="F227" s="66" t="s">
        <v>2720</v>
      </c>
      <c r="G227" s="76" t="s">
        <v>2969</v>
      </c>
      <c r="H227" s="76" t="s">
        <v>96</v>
      </c>
      <c r="I227" s="66" t="s">
        <v>2294</v>
      </c>
      <c r="J227" s="76" t="s">
        <v>2970</v>
      </c>
      <c r="K227" s="76"/>
      <c r="L227" s="76"/>
      <c r="M227" s="66" t="s">
        <v>1973</v>
      </c>
      <c r="N227" s="66" t="s">
        <v>2086</v>
      </c>
      <c r="O227" s="35" t="s">
        <v>4363</v>
      </c>
      <c r="P227" s="32" t="str">
        <f t="shared" si="3"/>
        <v>0223/UN40.SU.   /2025</v>
      </c>
      <c r="Q227" s="30"/>
      <c r="R227" s="30"/>
      <c r="S227" s="30"/>
      <c r="T227" s="30"/>
      <c r="U227" s="30"/>
      <c r="W227" s="45"/>
    </row>
    <row r="228" spans="1:23" ht="49.5" hidden="1" x14ac:dyDescent="0.25">
      <c r="A228" s="75" t="s">
        <v>290</v>
      </c>
      <c r="B228" s="66" t="s">
        <v>2723</v>
      </c>
      <c r="C228" s="76" t="s">
        <v>2982</v>
      </c>
      <c r="D228" s="76" t="s">
        <v>2981</v>
      </c>
      <c r="E228" s="76" t="str">
        <f>IF( AND(   ISNUMBER(    MATCH(LEFT(RIGHT(D228,8),4),{"/AK/","/BW/","/DO/","/DK/","/EP/","/HM/","/HK/","/IN/","/KI/","/AR/","/KL/","/KM/","/KP/","/DN/","/LN/","/RT/","/TU/","/KU/","/KR/","/MI/","/MK/","/OT/","/LP/","/DL/","/LT/","/PM/","/PW/","/PG/","/PP/","/MU/","/IL/","/PR/","/PI/","/PL/","/PK/","/PB/","/SP/","/SE/","/TI/","/LL/","/DT/","/LK/","/WS/","/TP/","/KS/","/SR/","/SK/","PJ"},0)   ),   ISNUMBER(SEARCH("40",D228)   )  ),LEFT(RIGHT(D228,7),2),  "-" )</f>
        <v>-</v>
      </c>
      <c r="F228" s="66" t="s">
        <v>2720</v>
      </c>
      <c r="G228" s="76" t="s">
        <v>2983</v>
      </c>
      <c r="H228" s="76" t="s">
        <v>96</v>
      </c>
      <c r="I228" s="66" t="s">
        <v>2294</v>
      </c>
      <c r="J228" s="76" t="s">
        <v>2984</v>
      </c>
      <c r="K228" s="76"/>
      <c r="L228" s="76"/>
      <c r="M228" s="66" t="s">
        <v>1973</v>
      </c>
      <c r="N228" s="66" t="s">
        <v>2085</v>
      </c>
      <c r="O228" s="35"/>
      <c r="P228" s="32" t="str">
        <f t="shared" si="3"/>
        <v>0224/UN40.SU.   /2025</v>
      </c>
      <c r="Q228" s="30"/>
      <c r="R228" s="30"/>
      <c r="S228" s="30"/>
      <c r="T228" s="30"/>
      <c r="U228" s="30"/>
      <c r="W228" s="45"/>
    </row>
    <row r="229" spans="1:23" ht="49.5" hidden="1" x14ac:dyDescent="0.25">
      <c r="A229" s="75" t="s">
        <v>291</v>
      </c>
      <c r="B229" s="66" t="s">
        <v>2723</v>
      </c>
      <c r="C229" s="76" t="s">
        <v>2986</v>
      </c>
      <c r="D229" s="76" t="s">
        <v>2985</v>
      </c>
      <c r="E229" s="76" t="str">
        <f>IF( AND(   ISNUMBER(    MATCH(LEFT(RIGHT(D229,8),4),{"/AK/","/BW/","/DO/","/DK/","/EP/","/HM/","/HK/","/IN/","/KI/","/AR/","/KL/","/KM/","/KP/","/DN/","/LN/","/RT/","/TU/","/KU/","/KR/","/MI/","/MK/","/OT/","/LP/","/DL/","/LT/","/PM/","/PW/","/PG/","/PP/","/MU/","/IL/","/PR/","/PI/","/PL/","/PK/","/PB/","/SP/","/SE/","/TI/","/LL/","/DT/","/LK/","/WS/","/TP/","/KS/","/SR/","/SK/","PJ"},0)   ),   ISNUMBER(SEARCH("40",D229)   )  ),LEFT(RIGHT(D229,7),2),  "-" )</f>
        <v>-</v>
      </c>
      <c r="F229" s="66" t="s">
        <v>2722</v>
      </c>
      <c r="G229" s="76" t="s">
        <v>2987</v>
      </c>
      <c r="H229" s="76" t="s">
        <v>96</v>
      </c>
      <c r="I229" s="66" t="s">
        <v>2294</v>
      </c>
      <c r="J229" s="76" t="s">
        <v>2984</v>
      </c>
      <c r="K229" s="76"/>
      <c r="L229" s="76"/>
      <c r="M229" s="66" t="s">
        <v>1973</v>
      </c>
      <c r="N229" s="66" t="s">
        <v>2085</v>
      </c>
      <c r="O229" s="35"/>
      <c r="P229" s="32" t="str">
        <f t="shared" si="3"/>
        <v>0225/UN40.SU.   /2025</v>
      </c>
      <c r="Q229" s="30"/>
      <c r="R229" s="30"/>
      <c r="S229" s="30"/>
      <c r="T229" s="30"/>
      <c r="U229" s="30"/>
      <c r="W229" s="45"/>
    </row>
    <row r="230" spans="1:23" ht="49.5" hidden="1" x14ac:dyDescent="0.25">
      <c r="A230" s="75" t="s">
        <v>292</v>
      </c>
      <c r="B230" s="66" t="s">
        <v>2723</v>
      </c>
      <c r="C230" s="76" t="s">
        <v>2787</v>
      </c>
      <c r="D230" s="76" t="s">
        <v>2988</v>
      </c>
      <c r="E230" s="76" t="str">
        <f>IF( AND(   ISNUMBER(    MATCH(LEFT(RIGHT(D230,8),4),{"/AK/","/BW/","/DO/","/DK/","/EP/","/HM/","/HK/","/IN/","/KI/","/AR/","/KL/","/KM/","/KP/","/DN/","/LN/","/RT/","/TU/","/KU/","/KR/","/MI/","/MK/","/OT/","/LP/","/DL/","/LT/","/PM/","/PW/","/PG/","/PP/","/MU/","/IL/","/PR/","/PI/","/PL/","/PK/","/PB/","/SP/","/SE/","/TI/","/LL/","/DT/","/LK/","/WS/","/TP/","/KS/","/SR/","/SK/","PJ"},0)   ),   ISNUMBER(SEARCH("40",D230)   )  ),LEFT(RIGHT(D230,7),2),  "-" )</f>
        <v>-</v>
      </c>
      <c r="F230" s="66" t="s">
        <v>2722</v>
      </c>
      <c r="G230" s="76" t="s">
        <v>2989</v>
      </c>
      <c r="H230" s="76" t="s">
        <v>96</v>
      </c>
      <c r="I230" s="66" t="s">
        <v>2294</v>
      </c>
      <c r="J230" s="76" t="s">
        <v>2990</v>
      </c>
      <c r="K230" s="76"/>
      <c r="L230" s="76"/>
      <c r="M230" s="66" t="s">
        <v>1973</v>
      </c>
      <c r="N230" s="66" t="s">
        <v>2086</v>
      </c>
      <c r="O230" s="35" t="s">
        <v>4353</v>
      </c>
      <c r="P230" s="32" t="str">
        <f t="shared" si="3"/>
        <v>0226/UN40.SU.   /2025</v>
      </c>
      <c r="Q230" s="30"/>
      <c r="R230" s="30"/>
      <c r="S230" s="30"/>
      <c r="T230" s="30"/>
      <c r="U230" s="30"/>
      <c r="W230" s="45"/>
    </row>
    <row r="231" spans="1:23" ht="49.5" hidden="1" x14ac:dyDescent="0.25">
      <c r="A231" s="75" t="s">
        <v>293</v>
      </c>
      <c r="B231" s="66" t="s">
        <v>2723</v>
      </c>
      <c r="C231" s="76" t="s">
        <v>2992</v>
      </c>
      <c r="D231" s="76" t="s">
        <v>2993</v>
      </c>
      <c r="E231" s="76" t="str">
        <f>IF( AND(   ISNUMBER(    MATCH(LEFT(RIGHT(D231,8),4),{"/AK/","/BW/","/DO/","/DK/","/EP/","/HM/","/HK/","/IN/","/KI/","/AR/","/KL/","/KM/","/KP/","/DN/","/LN/","/RT/","/TU/","/KU/","/KR/","/MI/","/MK/","/OT/","/LP/","/DL/","/LT/","/PM/","/PW/","/PG/","/PP/","/MU/","/IL/","/PR/","/PI/","/PL/","/PK/","/PB/","/SP/","/SE/","/TI/","/LL/","/DT/","/LK/","/WS/","/TP/","/KS/","/SR/","/SK/","PJ"},0)   ),   ISNUMBER(SEARCH("40",D231)   )  ),LEFT(RIGHT(D231,7),2),  "-" )</f>
        <v>-</v>
      </c>
      <c r="F231" s="66" t="s">
        <v>2717</v>
      </c>
      <c r="G231" s="76" t="s">
        <v>2991</v>
      </c>
      <c r="H231" s="76" t="s">
        <v>96</v>
      </c>
      <c r="I231" s="66" t="s">
        <v>2294</v>
      </c>
      <c r="J231" s="76" t="s">
        <v>2990</v>
      </c>
      <c r="K231" s="76"/>
      <c r="L231" s="76"/>
      <c r="M231" s="66" t="s">
        <v>1973</v>
      </c>
      <c r="N231" s="66" t="s">
        <v>2085</v>
      </c>
      <c r="O231" s="35"/>
      <c r="P231" s="32" t="str">
        <f t="shared" si="3"/>
        <v>0227/UN40.SU.   /2025</v>
      </c>
      <c r="Q231" s="30"/>
      <c r="R231" s="30"/>
      <c r="S231" s="30"/>
      <c r="T231" s="30"/>
      <c r="U231" s="30"/>
      <c r="W231" s="45"/>
    </row>
    <row r="232" spans="1:23" ht="82.5" hidden="1" x14ac:dyDescent="0.25">
      <c r="A232" s="75" t="s">
        <v>294</v>
      </c>
      <c r="B232" s="66" t="s">
        <v>2723</v>
      </c>
      <c r="C232" s="76" t="s">
        <v>2996</v>
      </c>
      <c r="D232" s="76" t="s">
        <v>2997</v>
      </c>
      <c r="E232" s="76" t="str">
        <f>IF( AND(   ISNUMBER(    MATCH(LEFT(RIGHT(D232,8),4),{"/AK/","/BW/","/DO/","/DK/","/EP/","/HM/","/HK/","/IN/","/KI/","/AR/","/KL/","/KM/","/KP/","/DN/","/LN/","/RT/","/TU/","/KU/","/KR/","/MI/","/MK/","/OT/","/LP/","/DL/","/LT/","/PM/","/PW/","/PG/","/PP/","/MU/","/IL/","/PR/","/PI/","/PL/","/PK/","/PB/","/SP/","/SE/","/TI/","/LL/","/DT/","/LK/","/WS/","/TP/","/KS/","/SR/","/SK/","PJ"},0)   ),   ISNUMBER(SEARCH("40",D232)   )  ),LEFT(RIGHT(D232,7),2),  "-" )</f>
        <v>-</v>
      </c>
      <c r="F232" s="66" t="s">
        <v>2722</v>
      </c>
      <c r="G232" s="76" t="s">
        <v>2998</v>
      </c>
      <c r="H232" s="76" t="s">
        <v>96</v>
      </c>
      <c r="I232" s="66" t="s">
        <v>3005</v>
      </c>
      <c r="J232" s="76" t="s">
        <v>3004</v>
      </c>
      <c r="K232" s="76"/>
      <c r="L232" s="76" t="s">
        <v>2343</v>
      </c>
      <c r="M232" s="66" t="s">
        <v>1973</v>
      </c>
      <c r="N232" s="76"/>
      <c r="O232" s="35"/>
      <c r="P232" s="32" t="str">
        <f t="shared" si="3"/>
        <v>0228/UN40.SU.   /2025</v>
      </c>
      <c r="Q232" s="30"/>
      <c r="R232" s="30"/>
      <c r="S232" s="30"/>
      <c r="T232" s="30"/>
      <c r="U232" s="30"/>
      <c r="W232" s="45"/>
    </row>
    <row r="233" spans="1:23" ht="49.5" hidden="1" x14ac:dyDescent="0.25">
      <c r="A233" s="75" t="s">
        <v>295</v>
      </c>
      <c r="B233" s="66" t="s">
        <v>2723</v>
      </c>
      <c r="C233" s="76" t="s">
        <v>2750</v>
      </c>
      <c r="D233" s="76" t="s">
        <v>1974</v>
      </c>
      <c r="E233" s="76" t="s">
        <v>1974</v>
      </c>
      <c r="F233" s="66" t="s">
        <v>2722</v>
      </c>
      <c r="G233" s="76" t="s">
        <v>2995</v>
      </c>
      <c r="H233" s="76" t="s">
        <v>96</v>
      </c>
      <c r="I233" s="66" t="s">
        <v>3005</v>
      </c>
      <c r="J233" s="76" t="s">
        <v>3004</v>
      </c>
      <c r="K233" s="76"/>
      <c r="L233" s="76" t="s">
        <v>2343</v>
      </c>
      <c r="M233" s="66" t="s">
        <v>1973</v>
      </c>
      <c r="N233" s="76"/>
      <c r="O233" s="35"/>
      <c r="P233" s="32" t="str">
        <f t="shared" si="3"/>
        <v>0229/UN40.SU.   /2025</v>
      </c>
      <c r="Q233" s="30"/>
      <c r="R233" s="30"/>
      <c r="S233" s="30"/>
      <c r="T233" s="30"/>
      <c r="U233" s="30"/>
      <c r="W233" s="45"/>
    </row>
    <row r="234" spans="1:23" ht="49.5" hidden="1" x14ac:dyDescent="0.25">
      <c r="A234" s="75" t="s">
        <v>296</v>
      </c>
      <c r="B234" s="66" t="s">
        <v>2723</v>
      </c>
      <c r="C234" s="76" t="s">
        <v>2750</v>
      </c>
      <c r="D234" s="76" t="s">
        <v>1974</v>
      </c>
      <c r="E234" s="76" t="str">
        <f>IF( AND(   ISNUMBER(    MATCH(LEFT(RIGHT(D234,8),4),{"/AK/","/BW/","/DO/","/DK/","/EP/","/HM/","/HK/","/IN/","/KI/","/AR/","/KL/","/KM/","/KP/","/DN/","/LN/","/RT/","/TU/","/KU/","/KR/","/MI/","/MK/","/OT/","/LP/","/DL/","/LT/","/PM/","/PW/","/PG/","/PP/","/MU/","/IL/","/PR/","/PI/","/PL/","/PK/","/PB/","/SP/","/SE/","/TI/","/LL/","/DT/","/LK/","/WS/","/TP/","/KS/","/SR/","/SK/","PJ"},0)   ),   ISNUMBER(SEARCH("40",D234)   )  ),LEFT(RIGHT(D234,7),2),  "-" )</f>
        <v>-</v>
      </c>
      <c r="F234" s="66" t="s">
        <v>2722</v>
      </c>
      <c r="G234" s="76" t="s">
        <v>2995</v>
      </c>
      <c r="H234" s="76" t="s">
        <v>2550</v>
      </c>
      <c r="I234" s="66" t="s">
        <v>2703</v>
      </c>
      <c r="J234" s="76" t="s">
        <v>3004</v>
      </c>
      <c r="K234" s="76"/>
      <c r="L234" s="76" t="s">
        <v>2343</v>
      </c>
      <c r="M234" s="66" t="s">
        <v>1973</v>
      </c>
      <c r="N234" s="76"/>
      <c r="O234" s="35"/>
      <c r="P234" s="32" t="str">
        <f t="shared" si="3"/>
        <v>0230/UN40.SU.   /2025</v>
      </c>
      <c r="Q234" s="30"/>
      <c r="R234" s="30"/>
      <c r="S234" s="30"/>
      <c r="T234" s="30"/>
      <c r="U234" s="30"/>
      <c r="W234" s="45"/>
    </row>
    <row r="235" spans="1:23" ht="49.5" hidden="1" x14ac:dyDescent="0.25">
      <c r="A235" s="75" t="s">
        <v>297</v>
      </c>
      <c r="B235" s="66" t="s">
        <v>2127</v>
      </c>
      <c r="C235" s="76" t="s">
        <v>3000</v>
      </c>
      <c r="D235" s="76" t="s">
        <v>1974</v>
      </c>
      <c r="E235" s="76" t="str">
        <f>IF( AND(   ISNUMBER(    MATCH(LEFT(RIGHT(D235,8),4),{"/AK/","/BW/","/DO/","/DK/","/EP/","/HM/","/HK/","/IN/","/KI/","/AR/","/KL/","/KM/","/KP/","/DN/","/LN/","/RT/","/TU/","/KU/","/KR/","/MI/","/MK/","/OT/","/LP/","/DL/","/LT/","/PM/","/PW/","/PG/","/PP/","/MU/","/IL/","/PR/","/PI/","/PL/","/PK/","/PB/","/SP/","/SE/","/TI/","/LL/","/DT/","/LK/","/WS/","/TP/","/KS/","/SR/","/SK/","PJ"},0)   ),   ISNUMBER(SEARCH("40",D235)   )  ),LEFT(RIGHT(D235,7),2),  "-" )</f>
        <v>-</v>
      </c>
      <c r="F235" s="66" t="s">
        <v>2718</v>
      </c>
      <c r="G235" s="76" t="s">
        <v>2999</v>
      </c>
      <c r="H235" s="76" t="s">
        <v>2305</v>
      </c>
      <c r="I235" s="66" t="s">
        <v>2708</v>
      </c>
      <c r="J235" s="76" t="s">
        <v>3004</v>
      </c>
      <c r="K235" s="76"/>
      <c r="L235" s="76"/>
      <c r="M235" s="66" t="s">
        <v>1973</v>
      </c>
      <c r="N235" s="76"/>
      <c r="O235" s="35"/>
      <c r="P235" s="32" t="str">
        <f t="shared" si="3"/>
        <v>0231/UN40.SU.   /2025</v>
      </c>
      <c r="Q235" s="30"/>
      <c r="R235" s="30"/>
      <c r="S235" s="30"/>
      <c r="T235" s="30"/>
      <c r="U235" s="30"/>
      <c r="W235" s="45"/>
    </row>
    <row r="236" spans="1:23" ht="66" hidden="1" x14ac:dyDescent="0.25">
      <c r="A236" s="75" t="s">
        <v>298</v>
      </c>
      <c r="B236" s="66" t="s">
        <v>2127</v>
      </c>
      <c r="C236" s="76" t="s">
        <v>3001</v>
      </c>
      <c r="D236" s="76" t="s">
        <v>3002</v>
      </c>
      <c r="E236" s="76" t="str">
        <f>IF( AND(   ISNUMBER(    MATCH(LEFT(RIGHT(D236,8),4),{"/AK/","/BW/","/DO/","/DK/","/EP/","/HM/","/HK/","/IN/","/KI/","/AR/","/KL/","/KM/","/KP/","/DN/","/LN/","/RT/","/TU/","/KU/","/KR/","/MI/","/MK/","/OT/","/LP/","/DL/","/LT/","/PM/","/PW/","/PG/","/PP/","/MU/","/IL/","/PR/","/PI/","/PL/","/PK/","/PB/","/SP/","/SE/","/TI/","/LL/","/DT/","/LK/","/WS/","/TP/","/KS/","/SR/","/SK/","PJ"},0)   ),   ISNUMBER(SEARCH("40",D236)   )  ),LEFT(RIGHT(D236,7),2),  "-" )</f>
        <v>-</v>
      </c>
      <c r="F236" s="66" t="s">
        <v>2309</v>
      </c>
      <c r="G236" s="76" t="s">
        <v>3003</v>
      </c>
      <c r="H236" s="76" t="s">
        <v>96</v>
      </c>
      <c r="I236" s="66" t="s">
        <v>3005</v>
      </c>
      <c r="J236" s="76" t="s">
        <v>3004</v>
      </c>
      <c r="K236" s="76"/>
      <c r="L236" s="76"/>
      <c r="M236" s="66" t="s">
        <v>1973</v>
      </c>
      <c r="N236" s="76"/>
      <c r="O236" s="35"/>
      <c r="P236" s="32" t="str">
        <f t="shared" si="3"/>
        <v>0232/UN40.SU.   /2025</v>
      </c>
      <c r="Q236" s="30"/>
      <c r="R236" s="30"/>
      <c r="S236" s="30"/>
      <c r="T236" s="30"/>
      <c r="U236" s="30"/>
      <c r="W236" s="45"/>
    </row>
    <row r="237" spans="1:23" ht="49.5" hidden="1" x14ac:dyDescent="0.25">
      <c r="A237" s="75" t="s">
        <v>299</v>
      </c>
      <c r="B237" s="66" t="s">
        <v>2128</v>
      </c>
      <c r="C237" s="76" t="s">
        <v>3008</v>
      </c>
      <c r="D237" s="76" t="s">
        <v>3006</v>
      </c>
      <c r="E237" s="76" t="str">
        <f>IF( AND(   ISNUMBER(    MATCH(LEFT(RIGHT(D237,8),4),{"/AK/","/BW/","/DO/","/DK/","/EP/","/HM/","/HK/","/IN/","/KI/","/AR/","/KL/","/KM/","/KP/","/DN/","/LN/","/RT/","/TU/","/KU/","/KR/","/MI/","/MK/","/OT/","/LP/","/DL/","/LT/","/PM/","/PW/","/PG/","/PP/","/MU/","/IL/","/PR/","/PI/","/PL/","/PK/","/PB/","/SP/","/SE/","/TI/","/LL/","/DT/","/LK/","/WS/","/TP/","/KS/","/SR/","/SK/","PJ"},0)   ),   ISNUMBER(SEARCH("40",D237)   )  ),LEFT(RIGHT(D237,7),2),  "-" )</f>
        <v>-</v>
      </c>
      <c r="F237" s="76" t="s">
        <v>2127</v>
      </c>
      <c r="G237" s="66" t="s">
        <v>3007</v>
      </c>
      <c r="H237" s="76" t="s">
        <v>96</v>
      </c>
      <c r="I237" s="66" t="s">
        <v>3005</v>
      </c>
      <c r="J237" s="76" t="s">
        <v>3014</v>
      </c>
      <c r="K237" s="76"/>
      <c r="L237" s="76"/>
      <c r="M237" s="66" t="s">
        <v>1973</v>
      </c>
      <c r="N237" s="76"/>
      <c r="O237" s="35"/>
      <c r="P237" s="32" t="str">
        <f t="shared" si="3"/>
        <v>0233/UN40.SU.   /2025</v>
      </c>
      <c r="Q237" s="30"/>
      <c r="R237" s="30"/>
      <c r="S237" s="30"/>
      <c r="T237" s="30"/>
      <c r="U237" s="30"/>
      <c r="W237" s="45"/>
    </row>
    <row r="238" spans="1:23" ht="49.5" hidden="1" x14ac:dyDescent="0.25">
      <c r="A238" s="75" t="s">
        <v>300</v>
      </c>
      <c r="B238" s="66" t="s">
        <v>2129</v>
      </c>
      <c r="C238" s="76" t="s">
        <v>3012</v>
      </c>
      <c r="D238" s="76" t="s">
        <v>1974</v>
      </c>
      <c r="E238" s="76" t="s">
        <v>1974</v>
      </c>
      <c r="F238" s="76" t="s">
        <v>1974</v>
      </c>
      <c r="G238" s="66" t="s">
        <v>3013</v>
      </c>
      <c r="H238" s="76" t="s">
        <v>96</v>
      </c>
      <c r="I238" s="66" t="s">
        <v>3005</v>
      </c>
      <c r="J238" s="76" t="s">
        <v>3014</v>
      </c>
      <c r="K238" s="76"/>
      <c r="L238" s="76"/>
      <c r="M238" s="66" t="s">
        <v>1973</v>
      </c>
      <c r="N238" s="76"/>
      <c r="O238" s="35"/>
      <c r="P238" s="32" t="str">
        <f t="shared" si="3"/>
        <v>0234/UN40.SU.   /2025</v>
      </c>
      <c r="Q238" s="30"/>
      <c r="R238" s="30"/>
      <c r="S238" s="30"/>
      <c r="T238" s="30"/>
      <c r="U238" s="30"/>
      <c r="W238" s="45"/>
    </row>
    <row r="239" spans="1:23" ht="66" hidden="1" x14ac:dyDescent="0.25">
      <c r="A239" s="75" t="s">
        <v>301</v>
      </c>
      <c r="B239" s="66" t="s">
        <v>2129</v>
      </c>
      <c r="C239" s="76" t="s">
        <v>3011</v>
      </c>
      <c r="D239" s="76" t="s">
        <v>3009</v>
      </c>
      <c r="E239" s="76" t="str">
        <f>IF( AND(   ISNUMBER(    MATCH(LEFT(RIGHT(D239,8),4),{"/AK/","/BW/","/DO/","/DK/","/EP/","/HM/","/HK/","/IN/","/KI/","/AR/","/KL/","/KM/","/KP/","/DN/","/LN/","/RT/","/TU/","/KU/","/KR/","/MI/","/MK/","/OT/","/LP/","/DL/","/LT/","/PM/","/PW/","/PG/","/PP/","/MU/","/IL/","/PR/","/PI/","/PL/","/PK/","/PB/","/SP/","/SE/","/TI/","/LL/","/DT/","/LK/","/WS/","/TP/","/KS/","/SR/","/SK/","PJ"},0)   ),   ISNUMBER(SEARCH("40",D239)   )  ),LEFT(RIGHT(D239,7),2),  "-" )</f>
        <v>-</v>
      </c>
      <c r="F239" s="76" t="s">
        <v>2717</v>
      </c>
      <c r="G239" s="66" t="s">
        <v>3010</v>
      </c>
      <c r="H239" s="76" t="s">
        <v>2305</v>
      </c>
      <c r="I239" s="66" t="s">
        <v>2701</v>
      </c>
      <c r="J239" s="76" t="s">
        <v>3014</v>
      </c>
      <c r="K239" s="76"/>
      <c r="L239" s="76"/>
      <c r="M239" s="66" t="s">
        <v>1973</v>
      </c>
      <c r="N239" s="76"/>
      <c r="O239" s="35"/>
      <c r="P239" s="32" t="str">
        <f t="shared" si="3"/>
        <v>0235/UN40.SU.   /2025</v>
      </c>
      <c r="Q239" s="30"/>
      <c r="R239" s="30"/>
      <c r="S239" s="30"/>
      <c r="T239" s="30"/>
      <c r="U239" s="30"/>
      <c r="W239" s="45"/>
    </row>
    <row r="240" spans="1:23" ht="49.5" hidden="1" x14ac:dyDescent="0.25">
      <c r="A240" s="75" t="s">
        <v>302</v>
      </c>
      <c r="B240" s="66" t="s">
        <v>2129</v>
      </c>
      <c r="C240" s="76" t="s">
        <v>3017</v>
      </c>
      <c r="D240" s="76" t="s">
        <v>3015</v>
      </c>
      <c r="E240" s="76" t="str">
        <f>IF( AND(   ISNUMBER(    MATCH(LEFT(RIGHT(D240,8),4),{"/AK/","/BW/","/DO/","/DK/","/EP/","/HM/","/HK/","/IN/","/KI/","/AR/","/KL/","/KM/","/KP/","/DN/","/LN/","/RT/","/TU/","/KU/","/KR/","/MI/","/MK/","/OT/","/LP/","/DL/","/LT/","/PM/","/PW/","/PG/","/PP/","/MU/","/IL/","/PR/","/PI/","/PL/","/PK/","/PB/","/SP/","/SE/","/TI/","/LL/","/DT/","/LK/","/WS/","/TP/","/KS/","/SR/","/SK/","PJ"},0)   ),   ISNUMBER(SEARCH("40",D240)   )  ),LEFT(RIGHT(D240,7),2),  "-" )</f>
        <v>-</v>
      </c>
      <c r="F240" s="66" t="s">
        <v>2127</v>
      </c>
      <c r="G240" s="76" t="s">
        <v>3016</v>
      </c>
      <c r="H240" s="76" t="s">
        <v>96</v>
      </c>
      <c r="I240" s="66" t="s">
        <v>2294</v>
      </c>
      <c r="J240" s="76" t="s">
        <v>3014</v>
      </c>
      <c r="K240" s="76"/>
      <c r="L240" s="76"/>
      <c r="M240" s="66" t="s">
        <v>1973</v>
      </c>
      <c r="N240" s="76"/>
      <c r="O240" s="35"/>
      <c r="P240" s="32" t="str">
        <f t="shared" si="3"/>
        <v>0236/UN40.SU.   /2025</v>
      </c>
      <c r="Q240" s="30"/>
      <c r="R240" s="30"/>
      <c r="S240" s="30"/>
      <c r="T240" s="30"/>
      <c r="U240" s="30"/>
      <c r="W240" s="45"/>
    </row>
    <row r="241" spans="1:23" ht="66" hidden="1" x14ac:dyDescent="0.25">
      <c r="A241" s="75" t="s">
        <v>303</v>
      </c>
      <c r="B241" s="66" t="s">
        <v>2129</v>
      </c>
      <c r="C241" s="76" t="s">
        <v>3020</v>
      </c>
      <c r="D241" s="76" t="s">
        <v>3019</v>
      </c>
      <c r="E241" s="76" t="str">
        <f>IF( AND(   ISNUMBER(    MATCH(LEFT(RIGHT(D241,8),4),{"/AK/","/BW/","/DO/","/DK/","/EP/","/HM/","/HK/","/IN/","/KI/","/AR/","/KL/","/KM/","/KP/","/DN/","/LN/","/RT/","/TU/","/KU/","/KR/","/MI/","/MK/","/OT/","/LP/","/DL/","/LT/","/PM/","/PW/","/PG/","/PP/","/MU/","/IL/","/PR/","/PI/","/PL/","/PK/","/PB/","/SP/","/SE/","/TI/","/LL/","/DT/","/LK/","/WS/","/TP/","/KS/","/SR/","/SK/","PJ"},0)   ),   ISNUMBER(SEARCH("40",D241)   )  ),LEFT(RIGHT(D241,7),2),  "-" )</f>
        <v>-</v>
      </c>
      <c r="F241" s="66" t="s">
        <v>2721</v>
      </c>
      <c r="G241" s="76" t="s">
        <v>3018</v>
      </c>
      <c r="H241" s="76" t="s">
        <v>96</v>
      </c>
      <c r="I241" s="66" t="s">
        <v>2294</v>
      </c>
      <c r="J241" s="76" t="s">
        <v>3014</v>
      </c>
      <c r="K241" s="76"/>
      <c r="L241" s="76"/>
      <c r="M241" s="66" t="s">
        <v>1973</v>
      </c>
      <c r="N241" s="76"/>
      <c r="O241" s="35"/>
      <c r="P241" s="32" t="str">
        <f t="shared" si="3"/>
        <v>0237/UN40.SU.   /2025</v>
      </c>
      <c r="Q241" s="30"/>
      <c r="R241" s="30"/>
      <c r="S241" s="30"/>
      <c r="T241" s="30"/>
      <c r="U241" s="30"/>
      <c r="W241" s="45"/>
    </row>
    <row r="242" spans="1:23" ht="66" hidden="1" x14ac:dyDescent="0.25">
      <c r="A242" s="75" t="s">
        <v>304</v>
      </c>
      <c r="B242" s="66" t="s">
        <v>3022</v>
      </c>
      <c r="C242" s="76" t="s">
        <v>3028</v>
      </c>
      <c r="D242" s="76" t="s">
        <v>3029</v>
      </c>
      <c r="E242" s="76" t="str">
        <f>IF( AND(   ISNUMBER(    MATCH(LEFT(RIGHT(D242,8),4),{"/AK/","/BW/","/DO/","/DK/","/EP/","/HM/","/HK/","/IN/","/KI/","/AR/","/KL/","/KM/","/KP/","/DN/","/LN/","/RT/","/TU/","/KU/","/KR/","/MI/","/MK/","/OT/","/LP/","/DL/","/LT/","/PM/","/PW/","/PG/","/PP/","/MU/","/IL/","/PR/","/PI/","/PL/","/PK/","/PB/","/SP/","/SE/","/TI/","/LL/","/DT/","/LK/","/WS/","/TP/","/KS/","/SR/","/SK/","PJ"},0)   ),   ISNUMBER(SEARCH("40",D242)   )  ),LEFT(RIGHT(D242,7),2),  "-" )</f>
        <v>-</v>
      </c>
      <c r="F242" s="76" t="s">
        <v>3022</v>
      </c>
      <c r="G242" s="66" t="s">
        <v>3030</v>
      </c>
      <c r="H242" s="76" t="s">
        <v>96</v>
      </c>
      <c r="I242" s="66" t="s">
        <v>2704</v>
      </c>
      <c r="J242" s="76" t="s">
        <v>3055</v>
      </c>
      <c r="K242" s="76"/>
      <c r="L242" s="76"/>
      <c r="M242" s="66" t="s">
        <v>1973</v>
      </c>
      <c r="N242" s="76"/>
      <c r="O242" s="35"/>
      <c r="P242" s="32" t="str">
        <f t="shared" si="3"/>
        <v>0238/UN40.SU.   /2025</v>
      </c>
      <c r="Q242" s="30"/>
      <c r="R242" s="30"/>
      <c r="S242" s="30"/>
      <c r="T242" s="30"/>
      <c r="U242" s="30"/>
      <c r="W242" s="45"/>
    </row>
    <row r="243" spans="1:23" ht="66" hidden="1" x14ac:dyDescent="0.25">
      <c r="A243" s="75" t="s">
        <v>305</v>
      </c>
      <c r="B243" s="66" t="s">
        <v>3022</v>
      </c>
      <c r="C243" s="76" t="s">
        <v>2669</v>
      </c>
      <c r="D243" s="76" t="s">
        <v>3026</v>
      </c>
      <c r="E243" s="76" t="str">
        <f>IF( AND(   ISNUMBER(    MATCH(LEFT(RIGHT(D243,8),4),{"/AK/","/BW/","/DO/","/DK/","/EP/","/HM/","/HK/","/IN/","/KI/","/AR/","/KL/","/KM/","/KP/","/DN/","/LN/","/RT/","/TU/","/KU/","/KR/","/MI/","/MK/","/OT/","/LP/","/DL/","/LT/","/PM/","/PW/","/PG/","/PP/","/MU/","/IL/","/PR/","/PI/","/PL/","/PK/","/PB/","/SP/","/SE/","/TI/","/LL/","/DT/","/LK/","/WS/","/TP/","/KS/","/SR/","/SK/","PJ"},0)   ),   ISNUMBER(SEARCH("40",D243)   )  ),LEFT(RIGHT(D243,7),2),  "-" )</f>
        <v>-</v>
      </c>
      <c r="F243" s="76" t="s">
        <v>3022</v>
      </c>
      <c r="G243" s="66" t="s">
        <v>3027</v>
      </c>
      <c r="H243" s="76" t="s">
        <v>2305</v>
      </c>
      <c r="I243" s="66" t="s">
        <v>2701</v>
      </c>
      <c r="J243" s="76" t="s">
        <v>3055</v>
      </c>
      <c r="K243" s="76"/>
      <c r="L243" s="76"/>
      <c r="M243" s="66" t="s">
        <v>1973</v>
      </c>
      <c r="N243" s="76"/>
      <c r="O243" s="35"/>
      <c r="P243" s="32" t="str">
        <f t="shared" si="3"/>
        <v>0239/UN40.SU.   /2025</v>
      </c>
      <c r="Q243" s="30"/>
      <c r="R243" s="30"/>
      <c r="S243" s="30"/>
      <c r="T243" s="30"/>
      <c r="U243" s="30"/>
      <c r="W243" s="45"/>
    </row>
    <row r="244" spans="1:23" ht="49.5" x14ac:dyDescent="0.25">
      <c r="A244" s="75" t="s">
        <v>306</v>
      </c>
      <c r="B244" s="66" t="s">
        <v>2131</v>
      </c>
      <c r="C244" s="76" t="s">
        <v>3024</v>
      </c>
      <c r="D244" s="76" t="s">
        <v>3021</v>
      </c>
      <c r="E244" s="76" t="str">
        <f>IF( AND(   ISNUMBER(    MATCH(LEFT(RIGHT(D244,8),4),{"/AK/","/BW/","/DO/","/DK/","/EP/","/HM/","/HK/","/IN/","/KI/","/AR/","/KL/","/KM/","/KP/","/DN/","/LN/","/RT/","/TU/","/KU/","/KR/","/MI/","/MK/","/OT/","/LP/","/DL/","/LT/","/PM/","/PW/","/PG/","/PP/","/MU/","/IL/","/PR/","/PI/","/PL/","/PK/","/PB/","/SP/","/SE/","/TI/","/LL/","/DT/","/LK/","/WS/","/TP/","/KS/","/SR/","/SK/","PJ"},0)   ),   ISNUMBER(SEARCH("40",D244)   )  ),LEFT(RIGHT(D244,7),2),  "-" )</f>
        <v>-</v>
      </c>
      <c r="F244" s="66" t="s">
        <v>2128</v>
      </c>
      <c r="G244" s="76" t="s">
        <v>3023</v>
      </c>
      <c r="H244" s="76" t="s">
        <v>96</v>
      </c>
      <c r="I244" s="66" t="s">
        <v>2294</v>
      </c>
      <c r="J244" s="76" t="s">
        <v>3025</v>
      </c>
      <c r="K244" s="76"/>
      <c r="L244" s="76"/>
      <c r="M244" s="66" t="s">
        <v>1973</v>
      </c>
      <c r="N244" s="66" t="s">
        <v>2084</v>
      </c>
      <c r="O244" s="35"/>
      <c r="P244" s="32" t="str">
        <f t="shared" si="3"/>
        <v>0240/UN40.SU.   /2025</v>
      </c>
      <c r="Q244" s="30"/>
      <c r="R244" s="30"/>
      <c r="S244" s="30"/>
      <c r="T244" s="30"/>
      <c r="U244" s="30"/>
      <c r="W244" s="45"/>
    </row>
    <row r="245" spans="1:23" ht="66" hidden="1" x14ac:dyDescent="0.25">
      <c r="A245" s="75" t="s">
        <v>307</v>
      </c>
      <c r="B245" s="66" t="s">
        <v>2131</v>
      </c>
      <c r="C245" s="76" t="s">
        <v>3035</v>
      </c>
      <c r="D245" s="76" t="s">
        <v>3036</v>
      </c>
      <c r="E245" s="76" t="str">
        <f>IF( AND(   ISNUMBER(    MATCH(LEFT(RIGHT(D245,8),4),{"/AK/","/BW/","/DO/","/DK/","/EP/","/HM/","/HK/","/IN/","/KI/","/AR/","/KL/","/KM/","/KP/","/DN/","/LN/","/RT/","/TU/","/KU/","/KR/","/MI/","/MK/","/OT/","/LP/","/DL/","/LT/","/PM/","/PW/","/PG/","/PP/","/MU/","/IL/","/PR/","/PI/","/PL/","/PK/","/PB/","/SP/","/SE/","/TI/","/LL/","/DT/","/LK/","/WS/","/TP/","/KS/","/SR/","/SK/","PJ"},0)   ),   ISNUMBER(SEARCH("40",D245)   )  ),LEFT(RIGHT(D245,7),2),  "-" )</f>
        <v>-</v>
      </c>
      <c r="F245" s="66" t="s">
        <v>3038</v>
      </c>
      <c r="G245" s="76" t="s">
        <v>3037</v>
      </c>
      <c r="H245" s="76" t="s">
        <v>96</v>
      </c>
      <c r="I245" s="66" t="s">
        <v>2294</v>
      </c>
      <c r="J245" s="76" t="s">
        <v>3040</v>
      </c>
      <c r="K245" s="76"/>
      <c r="L245" s="76"/>
      <c r="M245" s="66" t="s">
        <v>1973</v>
      </c>
      <c r="N245" s="66" t="s">
        <v>2086</v>
      </c>
      <c r="O245" s="35" t="s">
        <v>4355</v>
      </c>
      <c r="P245" s="32" t="str">
        <f t="shared" si="3"/>
        <v>0241/UN40.SU.   /2025</v>
      </c>
      <c r="Q245" s="30"/>
      <c r="R245" s="30"/>
      <c r="S245" s="30"/>
      <c r="T245" s="30"/>
      <c r="U245" s="30"/>
      <c r="W245" s="45"/>
    </row>
    <row r="246" spans="1:23" ht="99" hidden="1" x14ac:dyDescent="0.25">
      <c r="A246" s="75" t="s">
        <v>308</v>
      </c>
      <c r="B246" s="66" t="s">
        <v>2131</v>
      </c>
      <c r="C246" s="76" t="s">
        <v>2787</v>
      </c>
      <c r="D246" s="76" t="s">
        <v>1974</v>
      </c>
      <c r="E246" s="76" t="str">
        <f>IF( AND(   ISNUMBER(    MATCH(LEFT(RIGHT(D246,8),4),{"/AK/","/BW/","/DO/","/DK/","/EP/","/HM/","/HK/","/IN/","/KI/","/AR/","/KL/","/KM/","/KP/","/DN/","/LN/","/RT/","/TU/","/KU/","/KR/","/MI/","/MK/","/OT/","/LP/","/DL/","/LT/","/PM/","/PW/","/PG/","/PP/","/MU/","/IL/","/PR/","/PI/","/PL/","/PK/","/PB/","/SP/","/SE/","/TI/","/LL/","/DT/","/LK/","/WS/","/TP/","/KS/","/SR/","/SK/","PJ"},0)   ),   ISNUMBER(SEARCH("40",D246)   )  ),LEFT(RIGHT(D246,7),2),  "-" )</f>
        <v>-</v>
      </c>
      <c r="F246" s="66" t="s">
        <v>3022</v>
      </c>
      <c r="G246" s="76" t="s">
        <v>3031</v>
      </c>
      <c r="H246" s="76" t="s">
        <v>96</v>
      </c>
      <c r="I246" s="66" t="s">
        <v>2294</v>
      </c>
      <c r="J246" s="76" t="s">
        <v>3039</v>
      </c>
      <c r="K246" s="76"/>
      <c r="L246" s="76"/>
      <c r="M246" s="66" t="s">
        <v>1973</v>
      </c>
      <c r="N246" s="66" t="s">
        <v>2086</v>
      </c>
      <c r="O246" s="35" t="s">
        <v>4355</v>
      </c>
      <c r="P246" s="32" t="str">
        <f t="shared" si="3"/>
        <v>0242/UN40.SU.   /2025</v>
      </c>
      <c r="Q246" s="30"/>
      <c r="R246" s="30"/>
      <c r="S246" s="30"/>
      <c r="T246" s="30"/>
      <c r="U246" s="30"/>
      <c r="W246" s="45"/>
    </row>
    <row r="247" spans="1:23" ht="49.5" hidden="1" x14ac:dyDescent="0.25">
      <c r="A247" s="75" t="s">
        <v>309</v>
      </c>
      <c r="B247" s="66" t="s">
        <v>2131</v>
      </c>
      <c r="C247" s="76" t="s">
        <v>3034</v>
      </c>
      <c r="D247" s="76" t="s">
        <v>3032</v>
      </c>
      <c r="E247" s="76" t="str">
        <f>IF( AND(   ISNUMBER(    MATCH(LEFT(RIGHT(D247,8),4),{"/AK/","/BW/","/DO/","/DK/","/EP/","/HM/","/HK/","/IN/","/KI/","/AR/","/KL/","/KM/","/KP/","/DN/","/LN/","/RT/","/TU/","/KU/","/KR/","/MI/","/MK/","/OT/","/LP/","/DL/","/LT/","/PM/","/PW/","/PG/","/PP/","/MU/","/IL/","/PR/","/PI/","/PL/","/PK/","/PB/","/SP/","/SE/","/TI/","/LL/","/DT/","/LK/","/WS/","/TP/","/KS/","/SR/","/SK/","PJ"},0)   ),   ISNUMBER(SEARCH("40",D247)   )  ),LEFT(RIGHT(D247,7),2),  "-" )</f>
        <v>-</v>
      </c>
      <c r="F247" s="66" t="s">
        <v>2126</v>
      </c>
      <c r="G247" s="76" t="s">
        <v>3033</v>
      </c>
      <c r="H247" s="76" t="s">
        <v>96</v>
      </c>
      <c r="I247" s="66" t="s">
        <v>2294</v>
      </c>
      <c r="J247" s="76" t="s">
        <v>3039</v>
      </c>
      <c r="K247" s="76"/>
      <c r="L247" s="76"/>
      <c r="M247" s="66" t="s">
        <v>1973</v>
      </c>
      <c r="N247" s="66" t="s">
        <v>2085</v>
      </c>
      <c r="O247" s="35"/>
      <c r="P247" s="32" t="str">
        <f t="shared" si="3"/>
        <v>0243/UN40.SU.   /2025</v>
      </c>
      <c r="Q247" s="30"/>
      <c r="R247" s="30"/>
      <c r="S247" s="30"/>
      <c r="T247" s="30"/>
      <c r="U247" s="30"/>
      <c r="W247" s="45"/>
    </row>
    <row r="248" spans="1:23" ht="66" hidden="1" x14ac:dyDescent="0.25">
      <c r="A248" s="75" t="s">
        <v>310</v>
      </c>
      <c r="B248" s="66" t="s">
        <v>2131</v>
      </c>
      <c r="C248" s="76" t="s">
        <v>3041</v>
      </c>
      <c r="D248" s="76" t="s">
        <v>3042</v>
      </c>
      <c r="E248" s="76" t="str">
        <f>IF( AND(   ISNUMBER(    MATCH(LEFT(RIGHT(D248,8),4),{"/AK/","/BW/","/DO/","/DK/","/EP/","/HM/","/HK/","/IN/","/KI/","/AR/","/KL/","/KM/","/KP/","/DN/","/LN/","/RT/","/TU/","/KU/","/KR/","/MI/","/MK/","/OT/","/LP/","/DL/","/LT/","/PM/","/PW/","/PG/","/PP/","/MU/","/IL/","/PR/","/PI/","/PL/","/PK/","/PB/","/SP/","/SE/","/TI/","/LL/","/DT/","/LK/","/WS/","/TP/","/KS/","/SR/","/SK/","PJ"},0)   ),   ISNUMBER(SEARCH("40",D248)   )  ),LEFT(RIGHT(D248,7),2),  "-" )</f>
        <v>-</v>
      </c>
      <c r="F248" s="66" t="s">
        <v>2108</v>
      </c>
      <c r="G248" s="76" t="s">
        <v>3043</v>
      </c>
      <c r="H248" s="76" t="s">
        <v>96</v>
      </c>
      <c r="I248" s="66" t="s">
        <v>2294</v>
      </c>
      <c r="J248" s="76" t="s">
        <v>3039</v>
      </c>
      <c r="K248" s="76"/>
      <c r="L248" s="76" t="s">
        <v>3082</v>
      </c>
      <c r="M248" s="66" t="s">
        <v>1973</v>
      </c>
      <c r="N248" s="66" t="s">
        <v>2085</v>
      </c>
      <c r="O248" s="35"/>
      <c r="P248" s="32" t="str">
        <f t="shared" si="3"/>
        <v>0244/UN40.SU.   /2025</v>
      </c>
      <c r="Q248" s="30"/>
      <c r="R248" s="30"/>
      <c r="S248" s="30"/>
      <c r="T248" s="30"/>
      <c r="U248" s="30"/>
      <c r="W248" s="45"/>
    </row>
    <row r="249" spans="1:23" ht="66" hidden="1" x14ac:dyDescent="0.25">
      <c r="A249" s="75" t="s">
        <v>311</v>
      </c>
      <c r="B249" s="66" t="s">
        <v>2131</v>
      </c>
      <c r="C249" s="76" t="s">
        <v>3041</v>
      </c>
      <c r="D249" s="76" t="s">
        <v>3044</v>
      </c>
      <c r="E249" s="76" t="str">
        <f>IF( AND(   ISNUMBER(    MATCH(LEFT(RIGHT(D249,8),4),{"/AK/","/BW/","/DO/","/DK/","/EP/","/HM/","/HK/","/IN/","/KI/","/AR/","/KL/","/KM/","/KP/","/DN/","/LN/","/RT/","/TU/","/KU/","/KR/","/MI/","/MK/","/OT/","/LP/","/DL/","/LT/","/PM/","/PW/","/PG/","/PP/","/MU/","/IL/","/PR/","/PI/","/PL/","/PK/","/PB/","/SP/","/SE/","/TI/","/LL/","/DT/","/LK/","/WS/","/TP/","/KS/","/SR/","/SK/","PJ"},0)   ),   ISNUMBER(SEARCH("40",D249)   )  ),LEFT(RIGHT(D249,7),2),  "-" )</f>
        <v>-</v>
      </c>
      <c r="F249" s="66" t="s">
        <v>2118</v>
      </c>
      <c r="G249" s="76" t="s">
        <v>3045</v>
      </c>
      <c r="H249" s="76" t="s">
        <v>96</v>
      </c>
      <c r="I249" s="66" t="s">
        <v>2294</v>
      </c>
      <c r="J249" s="76" t="s">
        <v>3039</v>
      </c>
      <c r="K249" s="76"/>
      <c r="L249" s="76"/>
      <c r="M249" s="66" t="s">
        <v>1973</v>
      </c>
      <c r="N249" s="66" t="s">
        <v>2085</v>
      </c>
      <c r="O249" s="35"/>
      <c r="P249" s="32" t="str">
        <f t="shared" si="3"/>
        <v>0245/UN40.SU.   /2025</v>
      </c>
      <c r="Q249" s="30"/>
      <c r="R249" s="30"/>
      <c r="S249" s="30"/>
      <c r="T249" s="30"/>
      <c r="U249" s="30"/>
      <c r="W249" s="45"/>
    </row>
    <row r="250" spans="1:23" ht="49.5" hidden="1" x14ac:dyDescent="0.25">
      <c r="A250" s="75" t="s">
        <v>312</v>
      </c>
      <c r="B250" s="66" t="s">
        <v>2131</v>
      </c>
      <c r="C250" s="76" t="s">
        <v>3041</v>
      </c>
      <c r="D250" s="76" t="s">
        <v>3047</v>
      </c>
      <c r="E250" s="76" t="str">
        <f>IF( AND(   ISNUMBER(    MATCH(LEFT(RIGHT(D250,8),4),{"/AK/","/BW/","/DO/","/DK/","/EP/","/HM/","/HK/","/IN/","/KI/","/AR/","/KL/","/KM/","/KP/","/DN/","/LN/","/RT/","/TU/","/KU/","/KR/","/MI/","/MK/","/OT/","/LP/","/DL/","/LT/","/PM/","/PW/","/PG/","/PP/","/MU/","/IL/","/PR/","/PI/","/PL/","/PK/","/PB/","/SP/","/SE/","/TI/","/LL/","/DT/","/LK/","/WS/","/TP/","/KS/","/SR/","/SK/","PJ"},0)   ),   ISNUMBER(SEARCH("40",D250)   )  ),LEFT(RIGHT(D250,7),2),  "-" )</f>
        <v>-</v>
      </c>
      <c r="F250" s="66" t="s">
        <v>2125</v>
      </c>
      <c r="G250" s="76" t="s">
        <v>3046</v>
      </c>
      <c r="H250" s="76" t="s">
        <v>96</v>
      </c>
      <c r="I250" s="66" t="s">
        <v>2294</v>
      </c>
      <c r="J250" s="76" t="s">
        <v>3039</v>
      </c>
      <c r="K250" s="76"/>
      <c r="L250" s="76"/>
      <c r="M250" s="66" t="s">
        <v>1973</v>
      </c>
      <c r="N250" s="66" t="s">
        <v>2085</v>
      </c>
      <c r="O250" s="35"/>
      <c r="P250" s="32" t="str">
        <f t="shared" si="3"/>
        <v>0246/UN40.SU.   /2025</v>
      </c>
      <c r="Q250" s="30"/>
      <c r="R250" s="30"/>
      <c r="S250" s="30"/>
      <c r="T250" s="30"/>
      <c r="U250" s="30"/>
      <c r="W250" s="45"/>
    </row>
    <row r="251" spans="1:23" ht="49.5" hidden="1" x14ac:dyDescent="0.25">
      <c r="A251" s="75" t="s">
        <v>313</v>
      </c>
      <c r="B251" s="66" t="s">
        <v>2132</v>
      </c>
      <c r="C251" s="76" t="s">
        <v>3066</v>
      </c>
      <c r="D251" s="76" t="s">
        <v>3063</v>
      </c>
      <c r="E251" s="76" t="str">
        <f>IF( AND(   ISNUMBER(    MATCH(LEFT(RIGHT(D251,8),4),{"/AK/","/BW/","/DO/","/DK/","/EP/","/HM/","/HK/","/IN/","/KI/","/AR/","/KL/","/KM/","/KP/","/DN/","/LN/","/RT/","/TU/","/KU/","/KR/","/MI/","/MK/","/OT/","/LP/","/DL/","/LT/","/PM/","/PW/","/PG/","/PP/","/MU/","/IL/","/PR/","/PI/","/PL/","/PK/","/PB/","/SP/","/SE/","/TI/","/LL/","/DT/","/LK/","/WS/","/TP/","/KS/","/SR/","/SK/","PJ"},0)   ),   ISNUMBER(SEARCH("40",D251)   )  ),LEFT(RIGHT(D251,7),2),  "-" )</f>
        <v>-</v>
      </c>
      <c r="F251" s="76" t="s">
        <v>3064</v>
      </c>
      <c r="G251" s="66" t="s">
        <v>3065</v>
      </c>
      <c r="H251" s="76" t="s">
        <v>2305</v>
      </c>
      <c r="I251" s="66" t="s">
        <v>2701</v>
      </c>
      <c r="J251" s="76" t="s">
        <v>3085</v>
      </c>
      <c r="K251" s="76"/>
      <c r="L251" s="76"/>
      <c r="M251" s="66" t="s">
        <v>1973</v>
      </c>
      <c r="N251" s="76"/>
      <c r="O251" s="35"/>
      <c r="P251" s="32" t="str">
        <f t="shared" si="3"/>
        <v>0247/UN40.SU.   /2025</v>
      </c>
      <c r="Q251" s="30"/>
      <c r="R251" s="30"/>
      <c r="S251" s="30"/>
      <c r="T251" s="30"/>
      <c r="U251" s="30"/>
      <c r="W251" s="45"/>
    </row>
    <row r="252" spans="1:23" ht="66" hidden="1" x14ac:dyDescent="0.25">
      <c r="A252" s="75" t="s">
        <v>314</v>
      </c>
      <c r="B252" s="66" t="s">
        <v>2132</v>
      </c>
      <c r="C252" s="76" t="s">
        <v>3060</v>
      </c>
      <c r="D252" s="76" t="s">
        <v>3061</v>
      </c>
      <c r="E252" s="76" t="str">
        <f>IF( AND(   ISNUMBER(    MATCH(LEFT(RIGHT(D252,8),4),{"/AK/","/BW/","/DO/","/DK/","/EP/","/HM/","/HK/","/IN/","/KI/","/AR/","/KL/","/KM/","/KP/","/DN/","/LN/","/RT/","/TU/","/KU/","/KR/","/MI/","/MK/","/OT/","/LP/","/DL/","/LT/","/PM/","/PW/","/PG/","/PP/","/MU/","/IL/","/PR/","/PI/","/PL/","/PK/","/PB/","/SP/","/SE/","/TI/","/LL/","/DT/","/LK/","/WS/","/TP/","/KS/","/SR/","/SK/","PJ"},0)   ),   ISNUMBER(SEARCH("40",D252)   )  ),LEFT(RIGHT(D252,7),2),  "-" )</f>
        <v>-</v>
      </c>
      <c r="F252" s="76" t="s">
        <v>2130</v>
      </c>
      <c r="G252" s="66" t="s">
        <v>3062</v>
      </c>
      <c r="H252" s="76" t="s">
        <v>2333</v>
      </c>
      <c r="I252" s="66" t="s">
        <v>2702</v>
      </c>
      <c r="J252" s="76" t="s">
        <v>3085</v>
      </c>
      <c r="K252" s="76"/>
      <c r="L252" s="76"/>
      <c r="M252" s="66" t="s">
        <v>1973</v>
      </c>
      <c r="N252" s="76"/>
      <c r="O252" s="35"/>
      <c r="P252" s="32" t="str">
        <f t="shared" si="3"/>
        <v>0248/UN40.SU.   /2025</v>
      </c>
      <c r="Q252" s="30"/>
      <c r="R252" s="30"/>
      <c r="S252" s="30"/>
      <c r="T252" s="30"/>
      <c r="U252" s="30"/>
      <c r="W252" s="45"/>
    </row>
    <row r="253" spans="1:23" ht="49.5" hidden="1" x14ac:dyDescent="0.25">
      <c r="A253" s="75" t="s">
        <v>315</v>
      </c>
      <c r="B253" s="66" t="s">
        <v>2133</v>
      </c>
      <c r="C253" s="76" t="s">
        <v>3071</v>
      </c>
      <c r="D253" s="76" t="s">
        <v>1974</v>
      </c>
      <c r="E253" s="76" t="str">
        <f>IF( AND(   ISNUMBER(    MATCH(LEFT(RIGHT(D253,8),4),{"/AK/","/BW/","/DO/","/DK/","/EP/","/HM/","/HK/","/IN/","/KI/","/AR/","/KL/","/KM/","/KP/","/DN/","/LN/","/RT/","/TU/","/KU/","/KR/","/MI/","/MK/","/OT/","/LP/","/DL/","/LT/","/PM/","/PW/","/PG/","/PP/","/MU/","/IL/","/PR/","/PI/","/PL/","/PK/","/PB/","/SP/","/SE/","/TI/","/LL/","/DT/","/LK/","/WS/","/TP/","/KS/","/SR/","/SK/","PJ"},0)   ),   ISNUMBER(SEARCH("40",D253)   )  ),LEFT(RIGHT(D253,7),2),  "-" )</f>
        <v>-</v>
      </c>
      <c r="F253" s="66" t="s">
        <v>1974</v>
      </c>
      <c r="G253" s="76" t="s">
        <v>3072</v>
      </c>
      <c r="H253" s="76" t="s">
        <v>96</v>
      </c>
      <c r="I253" s="66" t="s">
        <v>2704</v>
      </c>
      <c r="J253" s="76" t="s">
        <v>3085</v>
      </c>
      <c r="K253" s="76"/>
      <c r="L253" s="76"/>
      <c r="M253" s="66" t="s">
        <v>1973</v>
      </c>
      <c r="N253" s="76"/>
      <c r="O253" s="35"/>
      <c r="P253" s="32" t="str">
        <f t="shared" si="3"/>
        <v>0249/UN40.SU.   /2025</v>
      </c>
      <c r="Q253" s="30"/>
      <c r="R253" s="30"/>
      <c r="S253" s="30"/>
      <c r="T253" s="30"/>
      <c r="U253" s="30"/>
      <c r="W253" s="45"/>
    </row>
    <row r="254" spans="1:23" ht="49.5" hidden="1" x14ac:dyDescent="0.25">
      <c r="A254" s="75" t="s">
        <v>316</v>
      </c>
      <c r="B254" s="66" t="s">
        <v>2133</v>
      </c>
      <c r="C254" s="76" t="s">
        <v>3073</v>
      </c>
      <c r="D254" s="76" t="s">
        <v>1974</v>
      </c>
      <c r="E254" s="76" t="str">
        <f>IF( AND(   ISNUMBER(    MATCH(LEFT(RIGHT(D254,8),4),{"/AK/","/BW/","/DO/","/DK/","/EP/","/HM/","/HK/","/IN/","/KI/","/AR/","/KL/","/KM/","/KP/","/DN/","/LN/","/RT/","/TU/","/KU/","/KR/","/MI/","/MK/","/OT/","/LP/","/DL/","/LT/","/PM/","/PW/","/PG/","/PP/","/MU/","/IL/","/PR/","/PI/","/PL/","/PK/","/PB/","/SP/","/SE/","/TI/","/LL/","/DT/","/LK/","/WS/","/TP/","/KS/","/SR/","/SK/","PJ"},0)   ),   ISNUMBER(SEARCH("40",D254)   )  ),LEFT(RIGHT(D254,7),2),  "-" )</f>
        <v>-</v>
      </c>
      <c r="F254" s="66" t="s">
        <v>2127</v>
      </c>
      <c r="G254" s="76" t="s">
        <v>3074</v>
      </c>
      <c r="H254" s="76" t="s">
        <v>96</v>
      </c>
      <c r="I254" s="66" t="s">
        <v>2704</v>
      </c>
      <c r="J254" s="76" t="s">
        <v>3085</v>
      </c>
      <c r="K254" s="76"/>
      <c r="L254" s="76"/>
      <c r="M254" s="66" t="s">
        <v>1973</v>
      </c>
      <c r="N254" s="76"/>
      <c r="O254" s="35"/>
      <c r="P254" s="32" t="str">
        <f t="shared" si="3"/>
        <v>0250/UN40.SU.   /2025</v>
      </c>
      <c r="Q254" s="30"/>
      <c r="R254" s="30"/>
      <c r="S254" s="30"/>
      <c r="T254" s="30"/>
      <c r="U254" s="30"/>
      <c r="W254" s="45"/>
    </row>
    <row r="255" spans="1:23" ht="49.5" hidden="1" x14ac:dyDescent="0.25">
      <c r="A255" s="75" t="s">
        <v>317</v>
      </c>
      <c r="B255" s="66" t="s">
        <v>2133</v>
      </c>
      <c r="C255" s="76" t="s">
        <v>3076</v>
      </c>
      <c r="D255" s="76" t="s">
        <v>3075</v>
      </c>
      <c r="E255" s="76" t="str">
        <f>IF( AND(   ISNUMBER(    MATCH(LEFT(RIGHT(D255,8),4),{"/AK/","/BW/","/DO/","/DK/","/EP/","/HM/","/HK/","/IN/","/KI/","/AR/","/KL/","/KM/","/KP/","/DN/","/LN/","/RT/","/TU/","/KU/","/KR/","/MI/","/MK/","/OT/","/LP/","/DL/","/LT/","/PM/","/PW/","/PG/","/PP/","/MU/","/IL/","/PR/","/PI/","/PL/","/PK/","/PB/","/SP/","/SE/","/TI/","/LL/","/DT/","/LK/","/WS/","/TP/","/KS/","/SR/","/SK/","PJ"},0)   ),   ISNUMBER(SEARCH("40",D255)   )  ),LEFT(RIGHT(D255,7),2),  "-" )</f>
        <v>-</v>
      </c>
      <c r="F255" s="66" t="s">
        <v>3022</v>
      </c>
      <c r="G255" s="76" t="s">
        <v>3077</v>
      </c>
      <c r="H255" s="76" t="s">
        <v>96</v>
      </c>
      <c r="I255" s="66" t="s">
        <v>2704</v>
      </c>
      <c r="J255" s="76" t="s">
        <v>3085</v>
      </c>
      <c r="K255" s="76"/>
      <c r="L255" s="76"/>
      <c r="M255" s="66" t="s">
        <v>1973</v>
      </c>
      <c r="N255" s="76"/>
      <c r="O255" s="35"/>
      <c r="P255" s="32" t="str">
        <f t="shared" si="3"/>
        <v>0251/UN40.SU.   /2025</v>
      </c>
      <c r="Q255" s="30"/>
      <c r="R255" s="30"/>
      <c r="S255" s="30"/>
      <c r="T255" s="30"/>
      <c r="U255" s="30"/>
      <c r="W255" s="45"/>
    </row>
    <row r="256" spans="1:23" ht="66" hidden="1" x14ac:dyDescent="0.25">
      <c r="A256" s="75" t="s">
        <v>318</v>
      </c>
      <c r="B256" s="66" t="s">
        <v>2133</v>
      </c>
      <c r="C256" s="76" t="s">
        <v>3049</v>
      </c>
      <c r="D256" s="76" t="s">
        <v>3048</v>
      </c>
      <c r="E256" s="76" t="str">
        <f>IF( AND(   ISNUMBER(    MATCH(LEFT(RIGHT(D256,8),4),{"/AK/","/BW/","/DO/","/DK/","/EP/","/HM/","/HK/","/IN/","/KI/","/AR/","/KL/","/KM/","/KP/","/DN/","/LN/","/RT/","/TU/","/KU/","/KR/","/MI/","/MK/","/OT/","/LP/","/DL/","/LT/","/PM/","/PW/","/PG/","/PP/","/MU/","/IL/","/PR/","/PI/","/PL/","/PK/","/PB/","/SP/","/SE/","/TI/","/LL/","/DT/","/LK/","/WS/","/TP/","/KS/","/SR/","/SK/","PJ"},0)   ),   ISNUMBER(SEARCH("40",D256)   )  ),LEFT(RIGHT(D256,7),2),  "-" )</f>
        <v>-</v>
      </c>
      <c r="F256" s="66" t="s">
        <v>2131</v>
      </c>
      <c r="G256" s="76" t="s">
        <v>3050</v>
      </c>
      <c r="H256" s="76" t="s">
        <v>96</v>
      </c>
      <c r="I256" s="66" t="s">
        <v>2294</v>
      </c>
      <c r="J256" s="76" t="s">
        <v>3054</v>
      </c>
      <c r="K256" s="76"/>
      <c r="L256" s="76"/>
      <c r="M256" s="66" t="s">
        <v>1973</v>
      </c>
      <c r="N256" s="66" t="s">
        <v>2086</v>
      </c>
      <c r="O256" s="35" t="s">
        <v>4359</v>
      </c>
      <c r="P256" s="32" t="str">
        <f t="shared" si="3"/>
        <v>0252/UN40.SU.   /2025</v>
      </c>
      <c r="Q256" s="30"/>
      <c r="R256" s="30"/>
      <c r="S256" s="30"/>
      <c r="T256" s="30"/>
      <c r="U256" s="30"/>
      <c r="W256" s="45"/>
    </row>
    <row r="257" spans="1:23" ht="148.5" hidden="1" x14ac:dyDescent="0.25">
      <c r="A257" s="75" t="s">
        <v>319</v>
      </c>
      <c r="B257" s="66" t="s">
        <v>2133</v>
      </c>
      <c r="C257" s="76" t="s">
        <v>3052</v>
      </c>
      <c r="D257" s="76" t="s">
        <v>3051</v>
      </c>
      <c r="E257" s="76" t="str">
        <f>IF( AND(   ISNUMBER(    MATCH(LEFT(RIGHT(D257,8),4),{"/AK/","/BW/","/DO/","/DK/","/EP/","/HM/","/HK/","/IN/","/KI/","/AR/","/KL/","/KM/","/KP/","/DN/","/LN/","/RT/","/TU/","/KU/","/KR/","/MI/","/MK/","/OT/","/LP/","/DL/","/LT/","/PM/","/PW/","/PG/","/PP/","/MU/","/IL/","/PR/","/PI/","/PL/","/PK/","/PB/","/SP/","/SE/","/TI/","/LL/","/DT/","/LK/","/WS/","/TP/","/KS/","/SR/","/SK/","PJ"},0)   ),   ISNUMBER(SEARCH("40",D257)   )  ),LEFT(RIGHT(D257,7),2),  "-" )</f>
        <v>-</v>
      </c>
      <c r="F257" s="66" t="s">
        <v>2131</v>
      </c>
      <c r="G257" s="76" t="s">
        <v>3053</v>
      </c>
      <c r="H257" s="76" t="s">
        <v>96</v>
      </c>
      <c r="I257" s="66" t="s">
        <v>2294</v>
      </c>
      <c r="J257" s="76" t="s">
        <v>3054</v>
      </c>
      <c r="K257" s="76"/>
      <c r="L257" s="76"/>
      <c r="M257" s="66" t="s">
        <v>1973</v>
      </c>
      <c r="N257" s="66" t="s">
        <v>2086</v>
      </c>
      <c r="O257" s="35" t="s">
        <v>4353</v>
      </c>
      <c r="P257" s="32" t="str">
        <f t="shared" si="3"/>
        <v>0253/UN40.SU.   /2025</v>
      </c>
      <c r="Q257" s="30"/>
      <c r="R257" s="30"/>
      <c r="S257" s="30"/>
      <c r="T257" s="30"/>
      <c r="U257" s="30"/>
      <c r="W257" s="45"/>
    </row>
    <row r="258" spans="1:23" ht="82.5" hidden="1" x14ac:dyDescent="0.25">
      <c r="A258" s="75" t="s">
        <v>320</v>
      </c>
      <c r="B258" s="66" t="s">
        <v>2133</v>
      </c>
      <c r="C258" s="76" t="s">
        <v>3058</v>
      </c>
      <c r="D258" s="76" t="s">
        <v>3056</v>
      </c>
      <c r="E258" s="76" t="str">
        <f>IF( AND(   ISNUMBER(    MATCH(LEFT(RIGHT(D258,8),4),{"/AK/","/BW/","/DO/","/DK/","/EP/","/HM/","/HK/","/IN/","/KI/","/AR/","/KL/","/KM/","/KP/","/DN/","/LN/","/RT/","/TU/","/KU/","/KR/","/MI/","/MK/","/OT/","/LP/","/DL/","/LT/","/PM/","/PW/","/PG/","/PP/","/MU/","/IL/","/PR/","/PI/","/PL/","/PK/","/PB/","/SP/","/SE/","/TI/","/LL/","/DT/","/LK/","/WS/","/TP/","/KS/","/SR/","/SK/","PJ"},0)   ),   ISNUMBER(SEARCH("40",D258)   )  ),LEFT(RIGHT(D258,7),2),  "-" )</f>
        <v>-</v>
      </c>
      <c r="F258" s="66" t="s">
        <v>2131</v>
      </c>
      <c r="G258" s="76" t="s">
        <v>3057</v>
      </c>
      <c r="H258" s="76" t="s">
        <v>96</v>
      </c>
      <c r="I258" s="66" t="s">
        <v>2294</v>
      </c>
      <c r="J258" s="76" t="s">
        <v>3059</v>
      </c>
      <c r="K258" s="76"/>
      <c r="L258" s="76"/>
      <c r="M258" s="66" t="s">
        <v>1973</v>
      </c>
      <c r="N258" s="66" t="s">
        <v>2085</v>
      </c>
      <c r="O258" s="35"/>
      <c r="P258" s="32" t="str">
        <f t="shared" si="3"/>
        <v>0254/UN40.SU.   /2025</v>
      </c>
      <c r="Q258" s="30"/>
      <c r="R258" s="30"/>
      <c r="S258" s="30"/>
      <c r="T258" s="30"/>
      <c r="U258" s="30"/>
      <c r="W258" s="45"/>
    </row>
    <row r="259" spans="1:23" ht="49.5" hidden="1" x14ac:dyDescent="0.25">
      <c r="A259" s="75" t="s">
        <v>321</v>
      </c>
      <c r="B259" s="66" t="s">
        <v>2133</v>
      </c>
      <c r="C259" s="76" t="s">
        <v>3069</v>
      </c>
      <c r="D259" s="76" t="s">
        <v>3067</v>
      </c>
      <c r="E259" s="76" t="str">
        <f>IF( AND(   ISNUMBER(    MATCH(LEFT(RIGHT(D259,8),4),{"/AK/","/BW/","/DO/","/DK/","/EP/","/HM/","/HK/","/IN/","/KI/","/AR/","/KL/","/KM/","/KP/","/DN/","/LN/","/RT/","/TU/","/KU/","/KR/","/MI/","/MK/","/OT/","/LP/","/DL/","/LT/","/PM/","/PW/","/PG/","/PP/","/MU/","/IL/","/PR/","/PI/","/PL/","/PK/","/PB/","/SP/","/SE/","/TI/","/LL/","/DT/","/LK/","/WS/","/TP/","/KS/","/SR/","/SK/","PJ"},0)   ),   ISNUMBER(SEARCH("40",D259)   )  ),LEFT(RIGHT(D259,7),2),  "-" )</f>
        <v>-</v>
      </c>
      <c r="F259" s="66" t="s">
        <v>2132</v>
      </c>
      <c r="G259" s="76" t="s">
        <v>3068</v>
      </c>
      <c r="H259" s="76" t="s">
        <v>96</v>
      </c>
      <c r="I259" s="66" t="s">
        <v>2294</v>
      </c>
      <c r="J259" s="76" t="s">
        <v>3070</v>
      </c>
      <c r="K259" s="76"/>
      <c r="L259" s="76"/>
      <c r="M259" s="66" t="s">
        <v>1973</v>
      </c>
      <c r="N259" s="66" t="s">
        <v>2086</v>
      </c>
      <c r="O259" s="35" t="s">
        <v>4358</v>
      </c>
      <c r="P259" s="32" t="str">
        <f t="shared" si="3"/>
        <v>0255/UN40.SU.   /2025</v>
      </c>
      <c r="Q259" s="30"/>
      <c r="R259" s="30"/>
      <c r="S259" s="30"/>
      <c r="T259" s="30"/>
      <c r="U259" s="30"/>
      <c r="W259" s="45"/>
    </row>
    <row r="260" spans="1:23" ht="148.5" hidden="1" x14ac:dyDescent="0.25">
      <c r="A260" s="75" t="s">
        <v>322</v>
      </c>
      <c r="B260" s="66" t="s">
        <v>2133</v>
      </c>
      <c r="C260" s="76" t="s">
        <v>3079</v>
      </c>
      <c r="D260" s="76" t="s">
        <v>3078</v>
      </c>
      <c r="E260" s="76" t="str">
        <f>IF( AND(   ISNUMBER(    MATCH(LEFT(RIGHT(D260,8),4),{"/AK/","/BW/","/DO/","/DK/","/EP/","/HM/","/HK/","/IN/","/KI/","/AR/","/KL/","/KM/","/KP/","/DN/","/LN/","/RT/","/TU/","/KU/","/KR/","/MI/","/MK/","/OT/","/LP/","/DL/","/LT/","/PM/","/PW/","/PG/","/PP/","/MU/","/IL/","/PR/","/PI/","/PL/","/PK/","/PB/","/SP/","/SE/","/TI/","/LL/","/DT/","/LK/","/WS/","/TP/","/KS/","/SR/","/SK/","PJ"},0)   ),   ISNUMBER(SEARCH("40",D260)   )  ),LEFT(RIGHT(D260,7),2),  "-" )</f>
        <v>-</v>
      </c>
      <c r="F260" s="66" t="s">
        <v>2132</v>
      </c>
      <c r="G260" s="76" t="s">
        <v>3080</v>
      </c>
      <c r="H260" s="76" t="s">
        <v>96</v>
      </c>
      <c r="I260" s="66" t="s">
        <v>2294</v>
      </c>
      <c r="J260" s="76" t="s">
        <v>3081</v>
      </c>
      <c r="K260" s="76"/>
      <c r="L260" s="76"/>
      <c r="M260" s="66" t="s">
        <v>1973</v>
      </c>
      <c r="N260" s="66" t="s">
        <v>2086</v>
      </c>
      <c r="O260" s="35" t="s">
        <v>4358</v>
      </c>
      <c r="P260" s="32" t="str">
        <f>A261&amp;"/UN40.SU.   /2025"</f>
        <v>0257/UN40.SU.   /2025</v>
      </c>
      <c r="Q260" s="30"/>
      <c r="R260" s="30"/>
      <c r="S260" s="30"/>
      <c r="T260" s="30"/>
      <c r="U260" s="30"/>
      <c r="W260" s="45"/>
    </row>
    <row r="261" spans="1:23" ht="99" hidden="1" x14ac:dyDescent="0.25">
      <c r="A261" s="75" t="s">
        <v>323</v>
      </c>
      <c r="B261" s="66" t="s">
        <v>2134</v>
      </c>
      <c r="C261" s="76" t="s">
        <v>2787</v>
      </c>
      <c r="D261" s="76" t="s">
        <v>1974</v>
      </c>
      <c r="E261" s="76" t="str">
        <f>IF( AND(   ISNUMBER(    MATCH(LEFT(RIGHT(D261,8),4),{"/AK/","/BW/","/DO/","/DK/","/EP/","/HM/","/HK/","/IN/","/KI/","/AR/","/KL/","/KM/","/KP/","/DN/","/LN/","/RT/","/TU/","/KU/","/KR/","/MI/","/MK/","/OT/","/LP/","/DL/","/LT/","/PM/","/PW/","/PG/","/PP/","/MU/","/IL/","/PR/","/PI/","/PL/","/PK/","/PB/","/SP/","/SE/","/TI/","/LL/","/DT/","/LK/","/WS/","/TP/","/KS/","/SR/","/SK/","PJ"},0)   ),   ISNUMBER(SEARCH("40",D261)   )  ),LEFT(RIGHT(D261,7),2),  "-" )</f>
        <v>-</v>
      </c>
      <c r="F261" s="66" t="s">
        <v>3022</v>
      </c>
      <c r="G261" s="76" t="s">
        <v>3093</v>
      </c>
      <c r="H261" s="76" t="s">
        <v>96</v>
      </c>
      <c r="I261" s="66" t="s">
        <v>2704</v>
      </c>
      <c r="J261" s="76" t="s">
        <v>3127</v>
      </c>
      <c r="K261" s="76"/>
      <c r="L261" s="76"/>
      <c r="M261" s="76"/>
      <c r="N261" s="76"/>
      <c r="O261" s="35"/>
      <c r="P261" s="32" t="str">
        <f>A262&amp;"/UN40.SU.   /2025"</f>
        <v>0258/UN40.SU.   /2025</v>
      </c>
      <c r="Q261" s="30"/>
      <c r="R261" s="30"/>
      <c r="S261" s="30"/>
      <c r="T261" s="30"/>
      <c r="U261" s="30"/>
      <c r="W261" s="45"/>
    </row>
    <row r="262" spans="1:23" ht="66" hidden="1" x14ac:dyDescent="0.25">
      <c r="A262" s="75" t="s">
        <v>324</v>
      </c>
      <c r="B262" s="66" t="s">
        <v>2134</v>
      </c>
      <c r="C262" s="76" t="s">
        <v>3084</v>
      </c>
      <c r="D262" s="76" t="s">
        <v>3083</v>
      </c>
      <c r="E262" s="76" t="str">
        <f>IF( AND(   ISNUMBER(    MATCH(LEFT(RIGHT(D262,8),4),{"/AK/","/BW/","/DO/","/DK/","/EP/","/HM/","/HK/","/IN/","/KI/","/AR/","/KL/","/KM/","/KP/","/DN/","/LN/","/RT/","/TU/","/KU/","/KR/","/MI/","/MK/","/OT/","/LP/","/DL/","/LT/","/PM/","/PW/","/PG/","/PP/","/MU/","/IL/","/PR/","/PI/","/PL/","/PK/","/PB/","/SP/","/SE/","/TI/","/LL/","/DT/","/LK/","/WS/","/TP/","/KS/","/SR/","/SK/","PJ"},0)   ),   ISNUMBER(SEARCH("40",D262)   )  ),LEFT(RIGHT(D262,7),2),  "-" )</f>
        <v>-</v>
      </c>
      <c r="F262" s="66" t="s">
        <v>2133</v>
      </c>
      <c r="G262" s="76" t="s">
        <v>3086</v>
      </c>
      <c r="H262" s="76" t="s">
        <v>96</v>
      </c>
      <c r="I262" s="66" t="s">
        <v>2704</v>
      </c>
      <c r="J262" s="76" t="s">
        <v>3127</v>
      </c>
      <c r="K262" s="76"/>
      <c r="L262" s="76"/>
      <c r="M262" s="66" t="s">
        <v>1973</v>
      </c>
      <c r="N262" s="76"/>
      <c r="O262" s="35"/>
      <c r="P262" s="32" t="str">
        <f t="shared" ref="P262" si="4">A263&amp;"/UN40.SU.   /2025"</f>
        <v>0259/UN40.SU.   /2025</v>
      </c>
      <c r="Q262" s="30"/>
      <c r="R262" s="30"/>
      <c r="S262" s="30"/>
      <c r="T262" s="30"/>
      <c r="U262" s="30"/>
      <c r="W262" s="45"/>
    </row>
    <row r="263" spans="1:23" ht="49.5" hidden="1" x14ac:dyDescent="0.25">
      <c r="A263" s="75" t="s">
        <v>325</v>
      </c>
      <c r="B263" s="66" t="s">
        <v>2134</v>
      </c>
      <c r="C263" s="76" t="s">
        <v>3090</v>
      </c>
      <c r="D263" s="76" t="s">
        <v>3091</v>
      </c>
      <c r="E263" s="76" t="str">
        <f>IF( AND(   ISNUMBER(    MATCH(LEFT(RIGHT(D263,8),4),{"/AK/","/BW/","/DO/","/DK/","/EP/","/HM/","/HK/","/IN/","/KI/","/AR/","/KL/","/KM/","/KP/","/DN/","/LN/","/RT/","/TU/","/KU/","/KR/","/MI/","/MK/","/OT/","/LP/","/DL/","/LT/","/PM/","/PW/","/PG/","/PP/","/MU/","/IL/","/PR/","/PI/","/PL/","/PK/","/PB/","/SP/","/SE/","/TI/","/LL/","/DT/","/LK/","/WS/","/TP/","/KS/","/SR/","/SK/","PJ"},0)   ),   ISNUMBER(SEARCH("40",D263)   )  ),LEFT(RIGHT(D263,7),2),  "-" )</f>
        <v>-</v>
      </c>
      <c r="F263" s="76" t="s">
        <v>2108</v>
      </c>
      <c r="G263" s="66" t="s">
        <v>3092</v>
      </c>
      <c r="H263" s="76" t="s">
        <v>96</v>
      </c>
      <c r="I263" s="66" t="s">
        <v>2704</v>
      </c>
      <c r="J263" s="76" t="s">
        <v>3127</v>
      </c>
      <c r="K263" s="76"/>
      <c r="L263" s="76"/>
      <c r="M263" s="66" t="s">
        <v>1973</v>
      </c>
      <c r="N263" s="76"/>
      <c r="O263" s="35"/>
      <c r="P263" s="32" t="str">
        <f>A260&amp;"/UN40.SU.   /2025"</f>
        <v>0256/UN40.SU.   /2025</v>
      </c>
      <c r="Q263" s="30"/>
      <c r="R263" s="30"/>
      <c r="S263" s="30"/>
      <c r="T263" s="30"/>
      <c r="U263" s="30"/>
      <c r="W263" s="45"/>
    </row>
    <row r="264" spans="1:23" ht="49.5" hidden="1" x14ac:dyDescent="0.25">
      <c r="A264" s="75" t="s">
        <v>326</v>
      </c>
      <c r="B264" s="66" t="s">
        <v>2134</v>
      </c>
      <c r="C264" s="76" t="s">
        <v>3087</v>
      </c>
      <c r="D264" s="76" t="s">
        <v>3088</v>
      </c>
      <c r="E264" s="76" t="str">
        <f>IF( AND(   ISNUMBER(    MATCH(LEFT(RIGHT(D264,8),4),{"/AK/","/BW/","/DO/","/DK/","/EP/","/HM/","/HK/","/IN/","/KI/","/AR/","/KL/","/KM/","/KP/","/DN/","/LN/","/RT/","/TU/","/KU/","/KR/","/MI/","/MK/","/OT/","/LP/","/DL/","/LT/","/PM/","/PW/","/PG/","/PP/","/MU/","/IL/","/PR/","/PI/","/PL/","/PK/","/PB/","/SP/","/SE/","/TI/","/LL/","/DT/","/LK/","/WS/","/TP/","/KS/","/SR/","/SK/","PJ"},0)   ),   ISNUMBER(SEARCH("40",D264)   )  ),LEFT(RIGHT(D264,7),2),  "-" )</f>
        <v>-</v>
      </c>
      <c r="F264" s="76" t="s">
        <v>3022</v>
      </c>
      <c r="G264" s="66" t="s">
        <v>3089</v>
      </c>
      <c r="H264" s="76" t="s">
        <v>2305</v>
      </c>
      <c r="I264" s="66" t="s">
        <v>2708</v>
      </c>
      <c r="J264" s="76" t="s">
        <v>3127</v>
      </c>
      <c r="K264" s="76"/>
      <c r="L264" s="76"/>
      <c r="M264" s="66" t="s">
        <v>1973</v>
      </c>
      <c r="N264" s="76"/>
      <c r="O264" s="35"/>
      <c r="P264" s="32" t="str">
        <f t="shared" ref="P264:P295" si="5">A264&amp;"/UN40.SU.   /2025"</f>
        <v>0260/UN40.SU.   /2025</v>
      </c>
      <c r="Q264" s="30"/>
      <c r="R264" s="30"/>
      <c r="S264" s="30"/>
      <c r="T264" s="30"/>
      <c r="U264" s="30"/>
      <c r="W264" s="45"/>
    </row>
    <row r="265" spans="1:23" ht="82.5" hidden="1" x14ac:dyDescent="0.25">
      <c r="A265" s="75" t="s">
        <v>327</v>
      </c>
      <c r="B265" s="66" t="s">
        <v>3094</v>
      </c>
      <c r="C265" s="76" t="s">
        <v>2767</v>
      </c>
      <c r="D265" s="76" t="s">
        <v>3099</v>
      </c>
      <c r="E265" s="76" t="str">
        <f>IF( AND(   ISNUMBER(    MATCH(LEFT(RIGHT(D265,8),4),{"/AK/","/BW/","/DO/","/DK/","/EP/","/HM/","/HK/","/IN/","/KI/","/AR/","/KL/","/KM/","/KP/","/DN/","/LN/","/RT/","/TU/","/KU/","/KR/","/MI/","/MK/","/OT/","/LP/","/DL/","/LT/","/PM/","/PW/","/PG/","/PP/","/MU/","/IL/","/PR/","/PI/","/PL/","/PK/","/PB/","/SP/","/SE/","/TI/","/LL/","/DT/","/LK/","/WS/","/TP/","/KS/","/SR/","/SK/","PJ"},0)   ),   ISNUMBER(SEARCH("40",D265)   )  ),LEFT(RIGHT(D265,7),2),  "-" )</f>
        <v>-</v>
      </c>
      <c r="F265" s="66" t="s">
        <v>3094</v>
      </c>
      <c r="G265" s="76" t="s">
        <v>3100</v>
      </c>
      <c r="H265" s="76" t="s">
        <v>96</v>
      </c>
      <c r="I265" s="66" t="s">
        <v>2704</v>
      </c>
      <c r="J265" s="76" t="s">
        <v>3128</v>
      </c>
      <c r="K265" s="76"/>
      <c r="L265" s="76"/>
      <c r="M265" s="66" t="s">
        <v>1973</v>
      </c>
      <c r="N265" s="76"/>
      <c r="O265" s="35"/>
      <c r="P265" s="32" t="str">
        <f t="shared" si="5"/>
        <v>0261/UN40.SU.   /2025</v>
      </c>
      <c r="Q265" s="30"/>
      <c r="R265" s="30"/>
      <c r="S265" s="30"/>
      <c r="T265" s="30"/>
      <c r="U265" s="30"/>
      <c r="W265" s="45"/>
    </row>
    <row r="266" spans="1:23" ht="82.5" hidden="1" x14ac:dyDescent="0.25">
      <c r="A266" s="75" t="s">
        <v>328</v>
      </c>
      <c r="B266" s="66" t="s">
        <v>3094</v>
      </c>
      <c r="C266" s="76" t="s">
        <v>2439</v>
      </c>
      <c r="D266" s="76" t="s">
        <v>3101</v>
      </c>
      <c r="E266" s="76" t="str">
        <f>IF( AND(   ISNUMBER(    MATCH(LEFT(RIGHT(D266,8),4),{"/AK/","/BW/","/DO/","/DK/","/EP/","/HM/","/HK/","/IN/","/KI/","/AR/","/KL/","/KM/","/KP/","/DN/","/LN/","/RT/","/TU/","/KU/","/KR/","/MI/","/MK/","/OT/","/LP/","/DL/","/LT/","/PM/","/PW/","/PG/","/PP/","/MU/","/IL/","/PR/","/PI/","/PL/","/PK/","/PB/","/SP/","/SE/","/TI/","/LL/","/DT/","/LK/","/WS/","/TP/","/KS/","/SR/","/SK/","PJ"},0)   ),   ISNUMBER(SEARCH("40",D266)   )  ),LEFT(RIGHT(D266,7),2),  "-" )</f>
        <v>-</v>
      </c>
      <c r="F266" s="66" t="s">
        <v>3022</v>
      </c>
      <c r="G266" s="76" t="s">
        <v>3102</v>
      </c>
      <c r="H266" s="76" t="s">
        <v>96</v>
      </c>
      <c r="I266" s="66" t="s">
        <v>2704</v>
      </c>
      <c r="J266" s="76" t="s">
        <v>3128</v>
      </c>
      <c r="K266" s="76"/>
      <c r="L266" s="76"/>
      <c r="M266" s="66" t="s">
        <v>1973</v>
      </c>
      <c r="N266" s="76"/>
      <c r="O266" s="35"/>
      <c r="P266" s="32" t="str">
        <f t="shared" si="5"/>
        <v>0262/UN40.SU.   /2025</v>
      </c>
      <c r="Q266" s="30"/>
      <c r="R266" s="30"/>
      <c r="S266" s="30"/>
      <c r="T266" s="30"/>
      <c r="U266" s="30"/>
      <c r="W266" s="45"/>
    </row>
    <row r="267" spans="1:23" ht="82.5" hidden="1" x14ac:dyDescent="0.25">
      <c r="A267" s="75" t="s">
        <v>329</v>
      </c>
      <c r="B267" s="66" t="s">
        <v>3094</v>
      </c>
      <c r="C267" s="76" t="s">
        <v>2439</v>
      </c>
      <c r="D267" s="76" t="s">
        <v>3103</v>
      </c>
      <c r="E267" s="76" t="str">
        <f>IF( AND(   ISNUMBER(    MATCH(LEFT(RIGHT(D267,8),4),{"/AK/","/BW/","/DO/","/DK/","/EP/","/HM/","/HK/","/IN/","/KI/","/AR/","/KL/","/KM/","/KP/","/DN/","/LN/","/RT/","/TU/","/KU/","/KR/","/MI/","/MK/","/OT/","/LP/","/DL/","/LT/","/PM/","/PW/","/PG/","/PP/","/MU/","/IL/","/PR/","/PI/","/PL/","/PK/","/PB/","/SP/","/SE/","/TI/","/LL/","/DT/","/LK/","/WS/","/TP/","/KS/","/SR/","/SK/","PJ"},0)   ),   ISNUMBER(SEARCH("40",D267)   )  ),LEFT(RIGHT(D267,7),2),  "-" )</f>
        <v>-</v>
      </c>
      <c r="F267" s="66" t="s">
        <v>3022</v>
      </c>
      <c r="G267" s="76" t="s">
        <v>3104</v>
      </c>
      <c r="H267" s="76" t="s">
        <v>2305</v>
      </c>
      <c r="I267" s="66" t="s">
        <v>2980</v>
      </c>
      <c r="J267" s="76" t="s">
        <v>3128</v>
      </c>
      <c r="K267" s="76"/>
      <c r="L267" s="76"/>
      <c r="M267" s="66" t="s">
        <v>1973</v>
      </c>
      <c r="N267" s="76"/>
      <c r="O267" s="35"/>
      <c r="P267" s="32" t="str">
        <f t="shared" si="5"/>
        <v>0263/UN40.SU.   /2025</v>
      </c>
      <c r="Q267" s="30"/>
      <c r="R267" s="30"/>
      <c r="S267" s="30"/>
      <c r="T267" s="30"/>
      <c r="U267" s="30"/>
      <c r="W267" s="45"/>
    </row>
    <row r="268" spans="1:23" ht="99" hidden="1" x14ac:dyDescent="0.25">
      <c r="A268" s="75" t="s">
        <v>330</v>
      </c>
      <c r="B268" s="66" t="s">
        <v>3094</v>
      </c>
      <c r="C268" s="76" t="s">
        <v>2797</v>
      </c>
      <c r="D268" s="66" t="s">
        <v>3105</v>
      </c>
      <c r="E268" s="76" t="str">
        <f>IF( AND(   ISNUMBER(    MATCH(LEFT(RIGHT(D268,8),4),{"/AK/","/BW/","/DO/","/DK/","/EP/","/HM/","/HK/","/IN/","/KI/","/AR/","/KL/","/KM/","/KP/","/DN/","/LN/","/RT/","/TU/","/KU/","/KR/","/MI/","/MK/","/OT/","/LP/","/DL/","/LT/","/PM/","/PW/","/PG/","/PP/","/MU/","/IL/","/PR/","/PI/","/PL/","/PK/","/PB/","/SP/","/SE/","/TI/","/LL/","/DT/","/LK/","/WS/","/TP/","/KS/","/SR/","/SK/","PJ"},0)   ),   ISNUMBER(SEARCH("40",D268)   )  ),LEFT(RIGHT(D268,7),2),  "-" )</f>
        <v>-</v>
      </c>
      <c r="F268" s="66" t="s">
        <v>2132</v>
      </c>
      <c r="G268" s="76" t="s">
        <v>3106</v>
      </c>
      <c r="H268" s="76" t="s">
        <v>2305</v>
      </c>
      <c r="I268" s="66" t="s">
        <v>2980</v>
      </c>
      <c r="J268" s="76" t="s">
        <v>3128</v>
      </c>
      <c r="K268" s="76"/>
      <c r="L268" s="76"/>
      <c r="M268" s="66" t="s">
        <v>1973</v>
      </c>
      <c r="N268" s="76"/>
      <c r="O268" s="35"/>
      <c r="P268" s="32" t="str">
        <f t="shared" si="5"/>
        <v>0264/UN40.SU.   /2025</v>
      </c>
      <c r="Q268" s="30"/>
      <c r="R268" s="30"/>
      <c r="S268" s="30"/>
      <c r="T268" s="30"/>
      <c r="U268" s="30"/>
      <c r="W268" s="45"/>
    </row>
    <row r="269" spans="1:23" ht="82.5" hidden="1" x14ac:dyDescent="0.25">
      <c r="A269" s="75" t="s">
        <v>331</v>
      </c>
      <c r="B269" s="66" t="s">
        <v>3107</v>
      </c>
      <c r="C269" s="76" t="s">
        <v>2504</v>
      </c>
      <c r="D269" s="76" t="s">
        <v>3116</v>
      </c>
      <c r="E269" s="76" t="str">
        <f>IF( AND(   ISNUMBER(    MATCH(LEFT(RIGHT(D269,8),4),{"/AK/","/BW/","/DO/","/DK/","/EP/","/HM/","/HK/","/IN/","/KI/","/AR/","/KL/","/KM/","/KP/","/DN/","/LN/","/RT/","/TU/","/KU/","/KR/","/MI/","/MK/","/OT/","/LP/","/DL/","/LT/","/PM/","/PW/","/PG/","/PP/","/MU/","/IL/","/PR/","/PI/","/PL/","/PK/","/PB/","/SP/","/SE/","/TI/","/LL/","/DT/","/LK/","/WS/","/TP/","/KS/","/SR/","/SK/","PJ"},0)   ),   ISNUMBER(SEARCH("40",D269)   )  ),LEFT(RIGHT(D269,7),2),  "-" )</f>
        <v>-</v>
      </c>
      <c r="F269" s="66" t="s">
        <v>2133</v>
      </c>
      <c r="G269" s="87" t="s">
        <v>3117</v>
      </c>
      <c r="H269" s="76" t="s">
        <v>2840</v>
      </c>
      <c r="I269" s="66" t="s">
        <v>2906</v>
      </c>
      <c r="J269" s="76" t="s">
        <v>3128</v>
      </c>
      <c r="K269" s="76"/>
      <c r="L269" s="76"/>
      <c r="M269" s="66" t="s">
        <v>1973</v>
      </c>
      <c r="N269" s="76"/>
      <c r="O269" s="35"/>
      <c r="P269" s="32" t="str">
        <f t="shared" si="5"/>
        <v>0265/UN40.SU.   /2025</v>
      </c>
      <c r="Q269" s="30"/>
      <c r="R269" s="30"/>
      <c r="S269" s="30"/>
      <c r="T269" s="30"/>
      <c r="U269" s="30"/>
      <c r="W269" s="45"/>
    </row>
    <row r="270" spans="1:23" ht="49.5" hidden="1" x14ac:dyDescent="0.25">
      <c r="A270" s="75" t="s">
        <v>332</v>
      </c>
      <c r="B270" s="66" t="s">
        <v>3107</v>
      </c>
      <c r="C270" s="76" t="s">
        <v>3118</v>
      </c>
      <c r="D270" s="76" t="s">
        <v>1974</v>
      </c>
      <c r="E270" s="76" t="str">
        <f>IF( AND(   ISNUMBER(    MATCH(LEFT(RIGHT(D270,8),4),{"/AK/","/BW/","/DO/","/DK/","/EP/","/HM/","/HK/","/IN/","/KI/","/AR/","/KL/","/KM/","/KP/","/DN/","/LN/","/RT/","/TU/","/KU/","/KR/","/MI/","/MK/","/OT/","/LP/","/DL/","/LT/","/PM/","/PW/","/PG/","/PP/","/MU/","/IL/","/PR/","/PI/","/PL/","/PK/","/PB/","/SP/","/SE/","/TI/","/LL/","/DT/","/LK/","/WS/","/TP/","/KS/","/SR/","/SK/","PJ"},0)   ),   ISNUMBER(SEARCH("40",D270)   )  ),LEFT(RIGHT(D270,7),2),  "-" )</f>
        <v>-</v>
      </c>
      <c r="F270" s="66" t="s">
        <v>3107</v>
      </c>
      <c r="G270" s="76" t="s">
        <v>3119</v>
      </c>
      <c r="H270" s="76" t="s">
        <v>96</v>
      </c>
      <c r="I270" s="66" t="s">
        <v>2704</v>
      </c>
      <c r="J270" s="76" t="s">
        <v>3128</v>
      </c>
      <c r="K270" s="76"/>
      <c r="L270" s="76"/>
      <c r="M270" s="66" t="s">
        <v>1973</v>
      </c>
      <c r="N270" s="76"/>
      <c r="O270" s="35"/>
      <c r="P270" s="32" t="str">
        <f t="shared" si="5"/>
        <v>0266/UN40.SU.   /2025</v>
      </c>
      <c r="Q270" s="30"/>
      <c r="R270" s="30"/>
      <c r="S270" s="30"/>
      <c r="T270" s="30"/>
      <c r="U270" s="30"/>
      <c r="W270" s="45"/>
    </row>
    <row r="271" spans="1:23" ht="49.5" hidden="1" x14ac:dyDescent="0.25">
      <c r="A271" s="75" t="s">
        <v>333</v>
      </c>
      <c r="B271" s="66" t="s">
        <v>3107</v>
      </c>
      <c r="C271" s="76" t="s">
        <v>3120</v>
      </c>
      <c r="D271" s="76" t="s">
        <v>3121</v>
      </c>
      <c r="E271" s="76" t="str">
        <f>IF( AND(   ISNUMBER(    MATCH(LEFT(RIGHT(D271,8),4),{"/AK/","/BW/","/DO/","/DK/","/EP/","/HM/","/HK/","/IN/","/KI/","/AR/","/KL/","/KM/","/KP/","/DN/","/LN/","/RT/","/TU/","/KU/","/KR/","/MI/","/MK/","/OT/","/LP/","/DL/","/LT/","/PM/","/PW/","/PG/","/PP/","/MU/","/IL/","/PR/","/PI/","/PL/","/PK/","/PB/","/SP/","/SE/","/TI/","/LL/","/DT/","/LK/","/WS/","/TP/","/KS/","/SR/","/SK/","PJ"},0)   ),   ISNUMBER(SEARCH("40",D271)   )  ),LEFT(RIGHT(D271,7),2),  "-" )</f>
        <v>-</v>
      </c>
      <c r="F271" s="76" t="s">
        <v>3094</v>
      </c>
      <c r="G271" s="66" t="s">
        <v>3122</v>
      </c>
      <c r="H271" s="76" t="s">
        <v>96</v>
      </c>
      <c r="I271" s="66" t="s">
        <v>2704</v>
      </c>
      <c r="J271" s="76" t="s">
        <v>3128</v>
      </c>
      <c r="K271" s="76"/>
      <c r="L271" s="76"/>
      <c r="M271" s="66" t="s">
        <v>1973</v>
      </c>
      <c r="N271" s="76"/>
      <c r="O271" s="35"/>
      <c r="P271" s="32" t="str">
        <f t="shared" si="5"/>
        <v>0267/UN40.SU.   /2025</v>
      </c>
      <c r="Q271" s="30"/>
      <c r="R271" s="30"/>
      <c r="S271" s="30"/>
      <c r="T271" s="30"/>
      <c r="U271" s="30"/>
      <c r="W271" s="45"/>
    </row>
    <row r="272" spans="1:23" ht="49.5" hidden="1" x14ac:dyDescent="0.25">
      <c r="A272" s="80" t="s">
        <v>334</v>
      </c>
      <c r="B272" s="81" t="s">
        <v>3107</v>
      </c>
      <c r="C272" s="79" t="s">
        <v>3096</v>
      </c>
      <c r="D272" s="79" t="s">
        <v>3095</v>
      </c>
      <c r="E272" s="79" t="str">
        <f>IF( AND(   ISNUMBER(    MATCH(LEFT(RIGHT(D272,8),4),{"/AK/","/BW/","/DO/","/DK/","/EP/","/HM/","/HK/","/IN/","/KI/","/AR/","/KL/","/KM/","/KP/","/DN/","/LN/","/RT/","/TU/","/KU/","/KR/","/MI/","/MK/","/OT/","/LP/","/DL/","/LT/","/PM/","/PW/","/PG/","/PP/","/MU/","/IL/","/PR/","/PI/","/PL/","/PK/","/PB/","/SP/","/SE/","/TI/","/LL/","/DT/","/LK/","/WS/","/TP/","/KS/","/SR/","/SK/","PJ"},0)   ),   ISNUMBER(SEARCH("40",D272)   )  ),LEFT(RIGHT(D272,7),2),  "-" )</f>
        <v>-</v>
      </c>
      <c r="F272" s="81" t="s">
        <v>2130</v>
      </c>
      <c r="G272" s="79" t="s">
        <v>3097</v>
      </c>
      <c r="H272" s="79" t="s">
        <v>96</v>
      </c>
      <c r="I272" s="81" t="s">
        <v>2294</v>
      </c>
      <c r="J272" s="79" t="s">
        <v>3098</v>
      </c>
      <c r="K272" s="79"/>
      <c r="L272" s="79"/>
      <c r="M272" s="66" t="s">
        <v>1973</v>
      </c>
      <c r="N272" s="66" t="s">
        <v>2085</v>
      </c>
      <c r="O272" s="35"/>
      <c r="P272" s="32" t="str">
        <f t="shared" si="5"/>
        <v>0268/UN40.SU.   /2025</v>
      </c>
      <c r="Q272" s="30"/>
      <c r="R272" s="30"/>
      <c r="S272" s="30"/>
      <c r="T272" s="30"/>
      <c r="U272" s="30"/>
      <c r="W272" s="45"/>
    </row>
    <row r="273" spans="1:23" ht="82.5" hidden="1" x14ac:dyDescent="0.25">
      <c r="A273" s="80" t="s">
        <v>335</v>
      </c>
      <c r="B273" s="81" t="s">
        <v>3107</v>
      </c>
      <c r="C273" s="79" t="s">
        <v>3110</v>
      </c>
      <c r="D273" s="79" t="s">
        <v>3108</v>
      </c>
      <c r="E273" s="79" t="str">
        <f>IF( AND(   ISNUMBER(    MATCH(LEFT(RIGHT(D273,8),4),{"/AK/","/BW/","/DO/","/DK/","/EP/","/HM/","/HK/","/IN/","/KI/","/AR/","/KL/","/KM/","/KP/","/DN/","/LN/","/RT/","/TU/","/KU/","/KR/","/MI/","/MK/","/OT/","/LP/","/DL/","/LT/","/PM/","/PW/","/PG/","/PP/","/MU/","/IL/","/PR/","/PI/","/PL/","/PK/","/PB/","/SP/","/SE/","/TI/","/LL/","/DT/","/LK/","/WS/","/TP/","/KS/","/SR/","/SK/","PJ"},0)   ),   ISNUMBER(SEARCH("40",D273)   )  ),LEFT(RIGHT(D273,7),2),  "-" )</f>
        <v>-</v>
      </c>
      <c r="F273" s="81" t="s">
        <v>2132</v>
      </c>
      <c r="G273" s="79" t="s">
        <v>3109</v>
      </c>
      <c r="H273" s="79" t="s">
        <v>96</v>
      </c>
      <c r="I273" s="81" t="s">
        <v>2294</v>
      </c>
      <c r="J273" s="79" t="s">
        <v>3111</v>
      </c>
      <c r="K273" s="79"/>
      <c r="L273" s="79"/>
      <c r="M273" s="66" t="s">
        <v>1973</v>
      </c>
      <c r="N273" s="66" t="s">
        <v>2085</v>
      </c>
      <c r="O273" s="35"/>
      <c r="P273" s="32" t="str">
        <f t="shared" si="5"/>
        <v>0269/UN40.SU.   /2025</v>
      </c>
      <c r="Q273" s="30"/>
      <c r="R273" s="30"/>
      <c r="S273" s="30"/>
      <c r="T273" s="30"/>
      <c r="U273" s="30"/>
      <c r="W273" s="45"/>
    </row>
    <row r="274" spans="1:23" ht="82.5" hidden="1" x14ac:dyDescent="0.25">
      <c r="A274" s="80" t="s">
        <v>336</v>
      </c>
      <c r="B274" s="81" t="s">
        <v>3107</v>
      </c>
      <c r="C274" s="79" t="s">
        <v>3114</v>
      </c>
      <c r="D274" s="79" t="s">
        <v>3112</v>
      </c>
      <c r="E274" s="79" t="str">
        <f>IF( AND(   ISNUMBER(    MATCH(LEFT(RIGHT(D274,8),4),{"/AK/","/BW/","/DO/","/DK/","/EP/","/HM/","/HK/","/IN/","/KI/","/AR/","/KL/","/KM/","/KP/","/DN/","/LN/","/RT/","/TU/","/KU/","/KR/","/MI/","/MK/","/OT/","/LP/","/DL/","/LT/","/PM/","/PW/","/PG/","/PP/","/MU/","/IL/","/PR/","/PI/","/PL/","/PK/","/PB/","/SP/","/SE/","/TI/","/LL/","/DT/","/LK/","/WS/","/TP/","/KS/","/SR/","/SK/","PJ"},0)   ),   ISNUMBER(SEARCH("40",D274)   )  ),LEFT(RIGHT(D274,7),2),  "-" )</f>
        <v>-</v>
      </c>
      <c r="F274" s="81" t="s">
        <v>2133</v>
      </c>
      <c r="G274" s="79" t="s">
        <v>3113</v>
      </c>
      <c r="H274" s="79" t="s">
        <v>96</v>
      </c>
      <c r="I274" s="81" t="s">
        <v>2294</v>
      </c>
      <c r="J274" s="79" t="s">
        <v>3115</v>
      </c>
      <c r="K274" s="79"/>
      <c r="L274" s="79"/>
      <c r="M274" s="66" t="s">
        <v>1973</v>
      </c>
      <c r="N274" s="66" t="s">
        <v>2085</v>
      </c>
      <c r="O274" s="35"/>
      <c r="P274" s="32" t="str">
        <f t="shared" si="5"/>
        <v>0270/UN40.SU.   /2025</v>
      </c>
      <c r="Q274" s="30"/>
      <c r="R274" s="30"/>
      <c r="S274" s="30"/>
      <c r="T274" s="30"/>
      <c r="U274" s="30"/>
      <c r="W274" s="45"/>
    </row>
    <row r="275" spans="1:23" ht="66" x14ac:dyDescent="0.25">
      <c r="A275" s="80" t="s">
        <v>337</v>
      </c>
      <c r="B275" s="81" t="s">
        <v>3107</v>
      </c>
      <c r="C275" s="79" t="s">
        <v>3126</v>
      </c>
      <c r="D275" s="79" t="s">
        <v>3123</v>
      </c>
      <c r="E275" s="79" t="str">
        <f>IF( AND(   ISNUMBER(    MATCH(LEFT(RIGHT(D275,8),4),{"/AK/","/BW/","/DO/","/DK/","/EP/","/HM/","/HK/","/IN/","/KI/","/AR/","/KL/","/KM/","/KP/","/DN/","/LN/","/RT/","/TU/","/KU/","/KR/","/MI/","/MK/","/OT/","/LP/","/DL/","/LT/","/PM/","/PW/","/PG/","/PP/","/MU/","/IL/","/PR/","/PI/","/PL/","/PK/","/PB/","/SP/","/SE/","/TI/","/LL/","/DT/","/LK/","/WS/","/TP/","/KS/","/SR/","/SK/","PJ"},0)   ),   ISNUMBER(SEARCH("40",D275)   )  ),LEFT(RIGHT(D275,7),2),  "-" )</f>
        <v>-</v>
      </c>
      <c r="F275" s="81" t="s">
        <v>3094</v>
      </c>
      <c r="G275" s="79" t="s">
        <v>3124</v>
      </c>
      <c r="H275" s="79" t="s">
        <v>96</v>
      </c>
      <c r="I275" s="81" t="s">
        <v>2294</v>
      </c>
      <c r="J275" s="79" t="s">
        <v>3125</v>
      </c>
      <c r="K275" s="79"/>
      <c r="L275" s="79"/>
      <c r="M275" s="66" t="s">
        <v>1973</v>
      </c>
      <c r="N275" s="66" t="s">
        <v>2084</v>
      </c>
      <c r="O275" s="35"/>
      <c r="P275" s="32" t="str">
        <f t="shared" si="5"/>
        <v>0271/UN40.SU.   /2025</v>
      </c>
      <c r="Q275" s="30"/>
      <c r="R275" s="30"/>
      <c r="S275" s="30"/>
      <c r="T275" s="30"/>
      <c r="U275" s="30"/>
      <c r="W275" s="45"/>
    </row>
    <row r="276" spans="1:23" ht="82.5" hidden="1" x14ac:dyDescent="0.25">
      <c r="A276" s="80" t="s">
        <v>338</v>
      </c>
      <c r="B276" s="81" t="s">
        <v>3107</v>
      </c>
      <c r="C276" s="79" t="s">
        <v>3130</v>
      </c>
      <c r="D276" s="79" t="s">
        <v>3129</v>
      </c>
      <c r="E276" s="79" t="str">
        <f>IF( AND(   ISNUMBER(    MATCH(LEFT(RIGHT(D276,8),4),{"/AK/","/BW/","/DO/","/DK/","/EP/","/HM/","/HK/","/IN/","/KI/","/AR/","/KL/","/KM/","/KP/","/DN/","/LN/","/RT/","/TU/","/KU/","/KR/","/MI/","/MK/","/OT/","/LP/","/DL/","/LT/","/PM/","/PW/","/PG/","/PP/","/MU/","/IL/","/PR/","/PI/","/PL/","/PK/","/PB/","/SP/","/SE/","/TI/","/LL/","/DT/","/LK/","/WS/","/TP/","/KS/","/SR/","/SK/","PJ"},0)   ),   ISNUMBER(SEARCH("40",D276)   )  ),LEFT(RIGHT(D276,7),2),  "-" )</f>
        <v>-</v>
      </c>
      <c r="F276" s="81" t="s">
        <v>3107</v>
      </c>
      <c r="G276" s="79" t="s">
        <v>3131</v>
      </c>
      <c r="H276" s="79" t="s">
        <v>96</v>
      </c>
      <c r="I276" s="81" t="s">
        <v>2294</v>
      </c>
      <c r="J276" s="79" t="s">
        <v>3125</v>
      </c>
      <c r="K276" s="79"/>
      <c r="L276" s="79"/>
      <c r="M276" s="66" t="s">
        <v>1973</v>
      </c>
      <c r="N276" s="66" t="s">
        <v>2085</v>
      </c>
      <c r="O276" s="35"/>
      <c r="P276" s="32" t="str">
        <f t="shared" si="5"/>
        <v>0272/UN40.SU.   /2025</v>
      </c>
      <c r="Q276" s="30"/>
      <c r="R276" s="30"/>
      <c r="S276" s="30"/>
      <c r="T276" s="30"/>
      <c r="U276" s="30"/>
      <c r="W276" s="45"/>
    </row>
    <row r="277" spans="1:23" ht="66" hidden="1" x14ac:dyDescent="0.25">
      <c r="A277" s="75" t="s">
        <v>339</v>
      </c>
      <c r="B277" s="66" t="s">
        <v>3132</v>
      </c>
      <c r="C277" s="76" t="s">
        <v>3145</v>
      </c>
      <c r="D277" s="76" t="s">
        <v>3146</v>
      </c>
      <c r="E277" s="76" t="str">
        <f>IF( AND(   ISNUMBER(    MATCH(LEFT(RIGHT(D277,8),4),{"/AK/","/BW/","/DO/","/DK/","/EP/","/HM/","/HK/","/IN/","/KI/","/AR/","/KL/","/KM/","/KP/","/DN/","/LN/","/RT/","/TU/","/KU/","/KR/","/MI/","/MK/","/OT/","/LP/","/DL/","/LT/","/PM/","/PW/","/PG/","/PP/","/MU/","/IL/","/PR/","/PI/","/PL/","/PK/","/PB/","/SP/","/SE/","/TI/","/LL/","/DT/","/LK/","/WS/","/TP/","/KS/","/SR/","/SK/","PJ"},0)   ),   ISNUMBER(SEARCH("40",D277)   )  ),LEFT(RIGHT(D277,7),2),  "-" )</f>
        <v>-</v>
      </c>
      <c r="F277" s="66" t="s">
        <v>3107</v>
      </c>
      <c r="G277" s="76" t="s">
        <v>3147</v>
      </c>
      <c r="H277" s="76" t="s">
        <v>96</v>
      </c>
      <c r="I277" s="66" t="s">
        <v>2294</v>
      </c>
      <c r="J277" s="76" t="s">
        <v>3149</v>
      </c>
      <c r="K277" s="76"/>
      <c r="L277" s="76"/>
      <c r="M277" s="66" t="s">
        <v>1973</v>
      </c>
      <c r="N277" s="66" t="s">
        <v>2086</v>
      </c>
      <c r="O277" s="35" t="s">
        <v>4355</v>
      </c>
      <c r="P277" s="32" t="str">
        <f t="shared" si="5"/>
        <v>0273/UN40.SU.   /2025</v>
      </c>
      <c r="Q277" s="30"/>
      <c r="R277" s="30"/>
      <c r="S277" s="30"/>
      <c r="T277" s="30"/>
      <c r="U277" s="30"/>
      <c r="W277" s="45"/>
    </row>
    <row r="278" spans="1:23" ht="66" x14ac:dyDescent="0.25">
      <c r="A278" s="75" t="s">
        <v>340</v>
      </c>
      <c r="B278" s="66" t="s">
        <v>3132</v>
      </c>
      <c r="C278" s="76" t="s">
        <v>3133</v>
      </c>
      <c r="D278" s="76" t="s">
        <v>3134</v>
      </c>
      <c r="E278" s="76" t="str">
        <f>IF( AND(   ISNUMBER(    MATCH(LEFT(RIGHT(D278,8),4),{"/AK/","/BW/","/DO/","/DK/","/EP/","/HM/","/HK/","/IN/","/KI/","/AR/","/KL/","/KM/","/KP/","/DN/","/LN/","/RT/","/TU/","/KU/","/KR/","/MI/","/MK/","/OT/","/LP/","/DL/","/LT/","/PM/","/PW/","/PG/","/PP/","/MU/","/IL/","/PR/","/PI/","/PL/","/PK/","/PB/","/SP/","/SE/","/TI/","/LL/","/DT/","/LK/","/WS/","/TP/","/KS/","/SR/","/SK/","PJ"},0)   ),   ISNUMBER(SEARCH("40",D278)   )  ),LEFT(RIGHT(D278,7),2),  "-" )</f>
        <v>-</v>
      </c>
      <c r="F278" s="66" t="s">
        <v>3107</v>
      </c>
      <c r="G278" s="76" t="s">
        <v>3135</v>
      </c>
      <c r="H278" s="76" t="s">
        <v>96</v>
      </c>
      <c r="I278" s="66" t="s">
        <v>2294</v>
      </c>
      <c r="J278" s="76" t="s">
        <v>3136</v>
      </c>
      <c r="K278" s="76"/>
      <c r="L278" s="76"/>
      <c r="M278" s="66" t="s">
        <v>1973</v>
      </c>
      <c r="N278" s="66" t="s">
        <v>2084</v>
      </c>
      <c r="O278" s="35"/>
      <c r="P278" s="32" t="str">
        <f t="shared" si="5"/>
        <v>0274/UN40.SU.   /2025</v>
      </c>
      <c r="Q278" s="30"/>
      <c r="R278" s="30"/>
      <c r="S278" s="30"/>
      <c r="T278" s="30"/>
      <c r="U278" s="30"/>
      <c r="W278" s="45"/>
    </row>
    <row r="279" spans="1:23" ht="49.5" x14ac:dyDescent="0.25">
      <c r="A279" s="75" t="s">
        <v>341</v>
      </c>
      <c r="B279" s="66" t="s">
        <v>3132</v>
      </c>
      <c r="C279" s="76" t="s">
        <v>3137</v>
      </c>
      <c r="D279" s="76" t="s">
        <v>3138</v>
      </c>
      <c r="E279" s="76" t="str">
        <f>IF( AND(   ISNUMBER(    MATCH(LEFT(RIGHT(D279,8),4),{"/AK/","/BW/","/DO/","/DK/","/EP/","/HM/","/HK/","/IN/","/KI/","/AR/","/KL/","/KM/","/KP/","/DN/","/LN/","/RT/","/TU/","/KU/","/KR/","/MI/","/MK/","/OT/","/LP/","/DL/","/LT/","/PM/","/PW/","/PG/","/PP/","/MU/","/IL/","/PR/","/PI/","/PL/","/PK/","/PB/","/SP/","/SE/","/TI/","/LL/","/DT/","/LK/","/WS/","/TP/","/KS/","/SR/","/SK/","PJ"},0)   ),   ISNUMBER(SEARCH("40",D279)   )  ),LEFT(RIGHT(D279,7),2),  "-" )</f>
        <v>-</v>
      </c>
      <c r="F279" s="66" t="s">
        <v>3132</v>
      </c>
      <c r="G279" s="76" t="s">
        <v>3139</v>
      </c>
      <c r="H279" s="76" t="s">
        <v>96</v>
      </c>
      <c r="I279" s="66" t="s">
        <v>2294</v>
      </c>
      <c r="J279" s="76" t="s">
        <v>3136</v>
      </c>
      <c r="K279" s="76"/>
      <c r="L279" s="76"/>
      <c r="M279" s="66" t="s">
        <v>1973</v>
      </c>
      <c r="N279" s="66" t="s">
        <v>2084</v>
      </c>
      <c r="O279" s="35"/>
      <c r="P279" s="32" t="str">
        <f t="shared" si="5"/>
        <v>0275/UN40.SU.   /2025</v>
      </c>
      <c r="Q279" s="30"/>
      <c r="R279" s="30"/>
      <c r="S279" s="30"/>
      <c r="T279" s="30"/>
      <c r="U279" s="30"/>
      <c r="W279" s="45"/>
    </row>
    <row r="280" spans="1:23" ht="49.5" x14ac:dyDescent="0.25">
      <c r="A280" s="75" t="s">
        <v>342</v>
      </c>
      <c r="B280" s="66" t="s">
        <v>3132</v>
      </c>
      <c r="C280" s="76" t="s">
        <v>3140</v>
      </c>
      <c r="D280" s="76" t="s">
        <v>3141</v>
      </c>
      <c r="E280" s="76" t="str">
        <f>IF( AND(   ISNUMBER(    MATCH(LEFT(RIGHT(D280,8),4),{"/AK/","/BW/","/DO/","/DK/","/EP/","/HM/","/HK/","/IN/","/KI/","/AR/","/KL/","/KM/","/KP/","/DN/","/LN/","/RT/","/TU/","/KU/","/KR/","/MI/","/MK/","/OT/","/LP/","/DL/","/LT/","/PM/","/PW/","/PG/","/PP/","/MU/","/IL/","/PR/","/PI/","/PL/","/PK/","/PB/","/SP/","/SE/","/TI/","/LL/","/DT/","/LK/","/WS/","/TP/","/KS/","/SR/","/SK/","PJ"},0)   ),   ISNUMBER(SEARCH("40",D280)   )  ),LEFT(RIGHT(D280,7),2),  "-" )</f>
        <v>-</v>
      </c>
      <c r="F280" s="66" t="s">
        <v>3094</v>
      </c>
      <c r="G280" s="76" t="s">
        <v>3142</v>
      </c>
      <c r="H280" s="76" t="s">
        <v>96</v>
      </c>
      <c r="I280" s="66" t="s">
        <v>2294</v>
      </c>
      <c r="J280" s="76" t="s">
        <v>3136</v>
      </c>
      <c r="K280" s="76"/>
      <c r="L280" s="76"/>
      <c r="M280" s="66" t="s">
        <v>1973</v>
      </c>
      <c r="N280" s="66" t="s">
        <v>2084</v>
      </c>
      <c r="O280" s="35"/>
      <c r="P280" s="32" t="str">
        <f t="shared" si="5"/>
        <v>0276/UN40.SU.   /2025</v>
      </c>
      <c r="Q280" s="30"/>
      <c r="R280" s="30"/>
      <c r="S280" s="30"/>
      <c r="T280" s="30"/>
      <c r="U280" s="30"/>
      <c r="W280" s="45"/>
    </row>
    <row r="281" spans="1:23" ht="82.5" hidden="1" x14ac:dyDescent="0.25">
      <c r="A281" s="75" t="s">
        <v>343</v>
      </c>
      <c r="B281" s="66" t="s">
        <v>3132</v>
      </c>
      <c r="C281" s="76" t="s">
        <v>3133</v>
      </c>
      <c r="D281" s="76" t="s">
        <v>3143</v>
      </c>
      <c r="E281" s="76" t="str">
        <f>IF( AND(   ISNUMBER(    MATCH(LEFT(RIGHT(D281,8),4),{"/AK/","/BW/","/DO/","/DK/","/EP/","/HM/","/HK/","/IN/","/KI/","/AR/","/KL/","/KM/","/KP/","/DN/","/LN/","/RT/","/TU/","/KU/","/KR/","/MI/","/MK/","/OT/","/LP/","/DL/","/LT/","/PM/","/PW/","/PG/","/PP/","/MU/","/IL/","/PR/","/PI/","/PL/","/PK/","/PB/","/SP/","/SE/","/TI/","/LL/","/DT/","/LK/","/WS/","/TP/","/KS/","/SR/","/SK/","PJ"},0)   ),   ISNUMBER(SEARCH("40",D281)   )  ),LEFT(RIGHT(D281,7),2),  "-" )</f>
        <v>-</v>
      </c>
      <c r="F281" s="66" t="s">
        <v>3132</v>
      </c>
      <c r="G281" s="76" t="s">
        <v>3144</v>
      </c>
      <c r="H281" s="76" t="s">
        <v>96</v>
      </c>
      <c r="I281" s="66" t="s">
        <v>2294</v>
      </c>
      <c r="J281" s="76" t="s">
        <v>3148</v>
      </c>
      <c r="K281" s="76"/>
      <c r="L281" s="76"/>
      <c r="M281" s="66" t="s">
        <v>1973</v>
      </c>
      <c r="N281" s="66" t="s">
        <v>2086</v>
      </c>
      <c r="O281" s="35" t="s">
        <v>4355</v>
      </c>
      <c r="P281" s="32" t="str">
        <f t="shared" si="5"/>
        <v>0277/UN40.SU.   /2025</v>
      </c>
      <c r="Q281" s="30"/>
      <c r="R281" s="30"/>
      <c r="S281" s="30"/>
      <c r="T281" s="30"/>
      <c r="U281" s="30"/>
      <c r="W281" s="45"/>
    </row>
    <row r="282" spans="1:23" ht="82.5" hidden="1" x14ac:dyDescent="0.25">
      <c r="A282" s="75" t="s">
        <v>344</v>
      </c>
      <c r="B282" s="66" t="s">
        <v>2135</v>
      </c>
      <c r="C282" s="76" t="s">
        <v>3160</v>
      </c>
      <c r="D282" s="76" t="s">
        <v>3158</v>
      </c>
      <c r="E282" s="76" t="str">
        <f>IF( AND(   ISNUMBER(    MATCH(LEFT(RIGHT(D282,8),4),{"/AK/","/BW/","/DO/","/DK/","/EP/","/HM/","/HK/","/IN/","/KI/","/AR/","/KL/","/KM/","/KP/","/DN/","/LN/","/RT/","/TU/","/KU/","/KR/","/MI/","/MK/","/OT/","/LP/","/DL/","/LT/","/PM/","/PW/","/PG/","/PP/","/MU/","/IL/","/PR/","/PI/","/PL/","/PK/","/PB/","/SP/","/SE/","/TI/","/LL/","/DT/","/LK/","/WS/","/TP/","/KS/","/SR/","/SK/","PJ"},0)   ),   ISNUMBER(SEARCH("40",D282)   )  ),LEFT(RIGHT(D282,7),2),  "-" )</f>
        <v>-</v>
      </c>
      <c r="F282" s="66" t="s">
        <v>3094</v>
      </c>
      <c r="G282" s="76" t="s">
        <v>3159</v>
      </c>
      <c r="H282" s="76" t="s">
        <v>96</v>
      </c>
      <c r="I282" s="66" t="s">
        <v>2704</v>
      </c>
      <c r="J282" s="76" t="s">
        <v>3181</v>
      </c>
      <c r="K282" s="76"/>
      <c r="L282" s="76"/>
      <c r="M282" s="66" t="s">
        <v>1973</v>
      </c>
      <c r="N282" s="76"/>
      <c r="O282" s="35"/>
      <c r="P282" s="32" t="str">
        <f t="shared" si="5"/>
        <v>0278/UN40.SU.   /2025</v>
      </c>
      <c r="Q282" s="30"/>
      <c r="R282" s="30"/>
      <c r="S282" s="30"/>
      <c r="T282" s="30"/>
      <c r="U282" s="30"/>
      <c r="W282" s="45"/>
    </row>
    <row r="283" spans="1:23" ht="66" hidden="1" x14ac:dyDescent="0.25">
      <c r="A283" s="75" t="s">
        <v>345</v>
      </c>
      <c r="B283" s="66" t="s">
        <v>2135</v>
      </c>
      <c r="C283" s="76" t="s">
        <v>3156</v>
      </c>
      <c r="D283" s="76" t="s">
        <v>1974</v>
      </c>
      <c r="E283" s="76" t="str">
        <f>IF( AND(   ISNUMBER(    MATCH(LEFT(RIGHT(D283,8),4),{"/AK/","/BW/","/DO/","/DK/","/EP/","/HM/","/HK/","/IN/","/KI/","/AR/","/KL/","/KM/","/KP/","/DN/","/LN/","/RT/","/TU/","/KU/","/KR/","/MI/","/MK/","/OT/","/LP/","/DL/","/LT/","/PM/","/PW/","/PG/","/PP/","/MU/","/IL/","/PR/","/PI/","/PL/","/PK/","/PB/","/SP/","/SE/","/TI/","/LL/","/DT/","/LK/","/WS/","/TP/","/KS/","/SR/","/SK/","PJ"},0)   ),   ISNUMBER(SEARCH("40",D283)   )  ),LEFT(RIGHT(D283,7),2),  "-" )</f>
        <v>-</v>
      </c>
      <c r="F283" s="76" t="s">
        <v>3094</v>
      </c>
      <c r="G283" s="66" t="s">
        <v>3157</v>
      </c>
      <c r="H283" s="76" t="s">
        <v>2305</v>
      </c>
      <c r="I283" s="66" t="s">
        <v>2701</v>
      </c>
      <c r="J283" s="76" t="s">
        <v>3181</v>
      </c>
      <c r="K283" s="76"/>
      <c r="L283" s="76"/>
      <c r="M283" s="66" t="s">
        <v>1973</v>
      </c>
      <c r="N283" s="76"/>
      <c r="O283" s="35"/>
      <c r="P283" s="32" t="str">
        <f t="shared" si="5"/>
        <v>0279/UN40.SU.   /2025</v>
      </c>
      <c r="Q283" s="30"/>
      <c r="R283" s="30"/>
      <c r="S283" s="30"/>
      <c r="T283" s="30"/>
      <c r="U283" s="30"/>
      <c r="W283" s="45"/>
    </row>
    <row r="284" spans="1:23" ht="66" hidden="1" x14ac:dyDescent="0.25">
      <c r="A284" s="75" t="s">
        <v>346</v>
      </c>
      <c r="B284" s="66" t="s">
        <v>2135</v>
      </c>
      <c r="C284" s="76" t="s">
        <v>3161</v>
      </c>
      <c r="D284" s="76" t="s">
        <v>3155</v>
      </c>
      <c r="E284" s="76" t="str">
        <f>IF( AND(   ISNUMBER(    MATCH(LEFT(RIGHT(D284,8),4),{"/AK/","/BW/","/DO/","/DK/","/EP/","/HM/","/HK/","/IN/","/KI/","/AR/","/KL/","/KM/","/KP/","/DN/","/LN/","/RT/","/TU/","/KU/","/KR/","/MI/","/MK/","/OT/","/LP/","/DL/","/LT/","/PM/","/PW/","/PG/","/PP/","/MU/","/IL/","/PR/","/PI/","/PL/","/PK/","/PB/","/SP/","/SE/","/TI/","/LL/","/DT/","/LK/","/WS/","/TP/","/KS/","/SR/","/SK/","PJ"},0)   ),   ISNUMBER(SEARCH("40",D284)   )  ),LEFT(RIGHT(D284,7),2),  "-" )</f>
        <v>-</v>
      </c>
      <c r="F284" s="76" t="s">
        <v>2721</v>
      </c>
      <c r="G284" s="66" t="s">
        <v>3162</v>
      </c>
      <c r="H284" s="76" t="s">
        <v>2305</v>
      </c>
      <c r="I284" s="66" t="s">
        <v>2701</v>
      </c>
      <c r="J284" s="76" t="s">
        <v>3181</v>
      </c>
      <c r="K284" s="76"/>
      <c r="L284" s="76"/>
      <c r="M284" s="66" t="s">
        <v>1973</v>
      </c>
      <c r="N284" s="76"/>
      <c r="O284" s="35"/>
      <c r="P284" s="32" t="str">
        <f t="shared" si="5"/>
        <v>0280/UN40.SU.   /2025</v>
      </c>
      <c r="Q284" s="30"/>
      <c r="R284" s="30"/>
      <c r="S284" s="30"/>
      <c r="T284" s="30"/>
      <c r="U284" s="30"/>
      <c r="W284" s="45"/>
    </row>
    <row r="285" spans="1:23" ht="66" hidden="1" x14ac:dyDescent="0.25">
      <c r="A285" s="75" t="s">
        <v>347</v>
      </c>
      <c r="B285" s="66" t="s">
        <v>2135</v>
      </c>
      <c r="C285" s="76" t="s">
        <v>3161</v>
      </c>
      <c r="D285" s="76" t="s">
        <v>3154</v>
      </c>
      <c r="E285" s="76" t="str">
        <f>IF( AND(   ISNUMBER(    MATCH(LEFT(RIGHT(D285,8),4),{"/AK/","/BW/","/DO/","/DK/","/EP/","/HM/","/HK/","/IN/","/KI/","/AR/","/KL/","/KM/","/KP/","/DN/","/LN/","/RT/","/TU/","/KU/","/KR/","/MI/","/MK/","/OT/","/LP/","/DL/","/LT/","/PM/","/PW/","/PG/","/PP/","/MU/","/IL/","/PR/","/PI/","/PL/","/PK/","/PB/","/SP/","/SE/","/TI/","/LL/","/DT/","/LK/","/WS/","/TP/","/KS/","/SR/","/SK/","PJ"},0)   ),   ISNUMBER(SEARCH("40",D285)   )  ),LEFT(RIGHT(D285,7),2),  "-" )</f>
        <v>-</v>
      </c>
      <c r="F285" s="76" t="s">
        <v>2721</v>
      </c>
      <c r="G285" s="66" t="s">
        <v>3163</v>
      </c>
      <c r="H285" s="76" t="s">
        <v>2305</v>
      </c>
      <c r="I285" s="66" t="s">
        <v>2701</v>
      </c>
      <c r="J285" s="76" t="s">
        <v>3181</v>
      </c>
      <c r="K285" s="76"/>
      <c r="L285" s="76"/>
      <c r="M285" s="66" t="s">
        <v>1973</v>
      </c>
      <c r="N285" s="76"/>
      <c r="O285" s="35"/>
      <c r="P285" s="32" t="str">
        <f t="shared" si="5"/>
        <v>0281/UN40.SU.   /2025</v>
      </c>
      <c r="Q285" s="30"/>
      <c r="R285" s="30"/>
      <c r="S285" s="30"/>
      <c r="T285" s="30"/>
      <c r="U285" s="30"/>
      <c r="W285" s="45"/>
    </row>
    <row r="286" spans="1:23" ht="99" hidden="1" x14ac:dyDescent="0.25">
      <c r="A286" s="75" t="s">
        <v>348</v>
      </c>
      <c r="B286" s="66" t="s">
        <v>2136</v>
      </c>
      <c r="C286" s="76" t="s">
        <v>3172</v>
      </c>
      <c r="D286" s="76" t="s">
        <v>3173</v>
      </c>
      <c r="E286" s="76" t="str">
        <f>IF( AND(   ISNUMBER(    MATCH(LEFT(RIGHT(D286,8),4),{"/AK/","/BW/","/DO/","/DK/","/EP/","/HM/","/HK/","/IN/","/KI/","/AR/","/KL/","/KM/","/KP/","/DN/","/LN/","/RT/","/TU/","/KU/","/KR/","/MI/","/MK/","/OT/","/LP/","/DL/","/LT/","/PM/","/PW/","/PG/","/PP/","/MU/","/IL/","/PR/","/PI/","/PL/","/PK/","/PB/","/SP/","/SE/","/TI/","/LL/","/DT/","/LK/","/WS/","/TP/","/KS/","/SR/","/SK/","PJ"},0)   ),   ISNUMBER(SEARCH("40",D286)   )  ),LEFT(RIGHT(D286,7),2),  "-" )</f>
        <v>-</v>
      </c>
      <c r="F286" s="76" t="s">
        <v>2136</v>
      </c>
      <c r="G286" s="66" t="s">
        <v>3174</v>
      </c>
      <c r="H286" s="76" t="s">
        <v>2305</v>
      </c>
      <c r="I286" s="66" t="s">
        <v>2701</v>
      </c>
      <c r="J286" s="76" t="s">
        <v>3181</v>
      </c>
      <c r="K286" s="76"/>
      <c r="L286" s="76"/>
      <c r="M286" s="66" t="s">
        <v>1973</v>
      </c>
      <c r="N286" s="76"/>
      <c r="O286" s="35"/>
      <c r="P286" s="32" t="str">
        <f t="shared" si="5"/>
        <v>0282/UN40.SU.   /2025</v>
      </c>
      <c r="Q286" s="30"/>
      <c r="R286" s="30"/>
      <c r="S286" s="30"/>
      <c r="T286" s="30"/>
      <c r="U286" s="30"/>
      <c r="W286" s="45"/>
    </row>
    <row r="287" spans="1:23" ht="66" hidden="1" x14ac:dyDescent="0.25">
      <c r="A287" s="75" t="s">
        <v>349</v>
      </c>
      <c r="B287" s="66" t="s">
        <v>2136</v>
      </c>
      <c r="C287" s="76" t="s">
        <v>3171</v>
      </c>
      <c r="D287" s="76" t="s">
        <v>1974</v>
      </c>
      <c r="E287" s="76" t="str">
        <f>IF( AND(   ISNUMBER(    MATCH(LEFT(RIGHT(D287,8),4),{"/AK/","/BW/","/DO/","/DK/","/EP/","/HM/","/HK/","/IN/","/KI/","/AR/","/KL/","/KM/","/KP/","/DN/","/LN/","/RT/","/TU/","/KU/","/KR/","/MI/","/MK/","/OT/","/LP/","/DL/","/LT/","/PM/","/PW/","/PG/","/PP/","/MU/","/IL/","/PR/","/PI/","/PL/","/PK/","/PB/","/SP/","/SE/","/TI/","/LL/","/DT/","/LK/","/WS/","/TP/","/KS/","/SR/","/SK/","PJ"},0)   ),   ISNUMBER(SEARCH("40",D287)   )  ),LEFT(RIGHT(D287,7),2),  "-" )</f>
        <v>-</v>
      </c>
      <c r="F287" s="76" t="s">
        <v>2135</v>
      </c>
      <c r="G287" s="66" t="s">
        <v>3175</v>
      </c>
      <c r="H287" s="76" t="s">
        <v>96</v>
      </c>
      <c r="I287" s="66" t="s">
        <v>2704</v>
      </c>
      <c r="J287" s="76" t="s">
        <v>3181</v>
      </c>
      <c r="K287" s="76"/>
      <c r="L287" s="76"/>
      <c r="M287" s="66" t="s">
        <v>1973</v>
      </c>
      <c r="N287" s="76"/>
      <c r="O287" s="35"/>
      <c r="P287" s="32" t="str">
        <f t="shared" si="5"/>
        <v>0283/UN40.SU.   /2025</v>
      </c>
      <c r="Q287" s="30"/>
      <c r="R287" s="30"/>
      <c r="S287" s="30"/>
      <c r="T287" s="30"/>
      <c r="U287" s="30"/>
      <c r="W287" s="45"/>
    </row>
    <row r="288" spans="1:23" ht="132" hidden="1" x14ac:dyDescent="0.25">
      <c r="A288" s="75" t="s">
        <v>350</v>
      </c>
      <c r="B288" s="66" t="s">
        <v>2136</v>
      </c>
      <c r="C288" s="76" t="s">
        <v>3151</v>
      </c>
      <c r="D288" s="76" t="s">
        <v>3150</v>
      </c>
      <c r="E288" s="76" t="str">
        <f>IF( AND(   ISNUMBER(    MATCH(LEFT(RIGHT(D288,8),4),{"/AK/","/BW/","/DO/","/DK/","/EP/","/HM/","/HK/","/IN/","/KI/","/AR/","/KL/","/KM/","/KP/","/DN/","/LN/","/RT/","/TU/","/KU/","/KR/","/MI/","/MK/","/OT/","/LP/","/DL/","/LT/","/PM/","/PW/","/PG/","/PP/","/MU/","/IL/","/PR/","/PI/","/PL/","/PK/","/PB/","/SP/","/SE/","/TI/","/LL/","/DT/","/LK/","/WS/","/TP/","/KS/","/SR/","/SK/","PJ"},0)   ),   ISNUMBER(SEARCH("40",D288)   )  ),LEFT(RIGHT(D288,7),2),  "-" )</f>
        <v>-</v>
      </c>
      <c r="F288" s="66" t="s">
        <v>3132</v>
      </c>
      <c r="G288" s="76" t="s">
        <v>3152</v>
      </c>
      <c r="H288" s="76" t="s">
        <v>96</v>
      </c>
      <c r="I288" s="66" t="s">
        <v>2294</v>
      </c>
      <c r="J288" s="76" t="s">
        <v>3153</v>
      </c>
      <c r="K288" s="76"/>
      <c r="L288" s="76"/>
      <c r="M288" s="66" t="s">
        <v>1973</v>
      </c>
      <c r="N288" s="66" t="s">
        <v>2085</v>
      </c>
      <c r="O288" s="35"/>
      <c r="P288" s="32" t="str">
        <f t="shared" si="5"/>
        <v>0284/UN40.SU.   /2025</v>
      </c>
      <c r="Q288" s="30"/>
      <c r="R288" s="30"/>
      <c r="S288" s="30"/>
      <c r="T288" s="30"/>
      <c r="U288" s="30"/>
      <c r="W288" s="45"/>
    </row>
    <row r="289" spans="1:23" ht="82.5" hidden="1" x14ac:dyDescent="0.25">
      <c r="A289" s="75" t="s">
        <v>351</v>
      </c>
      <c r="B289" s="66" t="s">
        <v>2136</v>
      </c>
      <c r="C289" s="76" t="s">
        <v>3166</v>
      </c>
      <c r="D289" s="76" t="s">
        <v>3164</v>
      </c>
      <c r="E289" s="76" t="str">
        <f>IF( AND(   ISNUMBER(    MATCH(LEFT(RIGHT(D289,8),4),{"/AK/","/BW/","/DO/","/DK/","/EP/","/HM/","/HK/","/IN/","/KI/","/AR/","/KL/","/KM/","/KP/","/DN/","/LN/","/RT/","/TU/","/KU/","/KR/","/MI/","/MK/","/OT/","/LP/","/DL/","/LT/","/PM/","/PW/","/PG/","/PP/","/MU/","/IL/","/PR/","/PI/","/PL/","/PK/","/PB/","/SP/","/SE/","/TI/","/LL/","/DT/","/LK/","/WS/","/TP/","/KS/","/SR/","/SK/","PJ"},0)   ),   ISNUMBER(SEARCH("40",D289)   )  ),LEFT(RIGHT(D289,7),2),  "-" )</f>
        <v>-</v>
      </c>
      <c r="F289" s="66" t="s">
        <v>3094</v>
      </c>
      <c r="G289" s="76" t="s">
        <v>3165</v>
      </c>
      <c r="H289" s="76" t="s">
        <v>96</v>
      </c>
      <c r="I289" s="66" t="s">
        <v>2294</v>
      </c>
      <c r="J289" s="76" t="s">
        <v>3167</v>
      </c>
      <c r="K289" s="76"/>
      <c r="L289" s="76"/>
      <c r="M289" s="66" t="s">
        <v>1973</v>
      </c>
      <c r="N289" s="66" t="s">
        <v>2085</v>
      </c>
      <c r="O289" s="35"/>
      <c r="P289" s="32" t="str">
        <f t="shared" si="5"/>
        <v>0285/UN40.SU.   /2025</v>
      </c>
      <c r="Q289" s="30"/>
      <c r="R289" s="30"/>
      <c r="S289" s="30"/>
      <c r="T289" s="30"/>
      <c r="U289" s="30"/>
      <c r="W289" s="45"/>
    </row>
    <row r="290" spans="1:23" ht="49.5" hidden="1" x14ac:dyDescent="0.25">
      <c r="A290" s="75" t="s">
        <v>352</v>
      </c>
      <c r="B290" s="66" t="s">
        <v>2136</v>
      </c>
      <c r="C290" s="76" t="s">
        <v>3170</v>
      </c>
      <c r="D290" s="76" t="s">
        <v>3169</v>
      </c>
      <c r="E290" s="76" t="str">
        <f>IF( AND(   ISNUMBER(    MATCH(LEFT(RIGHT(D290,8),4),{"/AK/","/BW/","/DO/","/DK/","/EP/","/HM/","/HK/","/IN/","/KI/","/AR/","/KL/","/KM/","/KP/","/DN/","/LN/","/RT/","/TU/","/KU/","/KR/","/MI/","/MK/","/OT/","/LP/","/DL/","/LT/","/PM/","/PW/","/PG/","/PP/","/MU/","/IL/","/PR/","/PI/","/PL/","/PK/","/PB/","/SP/","/SE/","/TI/","/LL/","/DT/","/LK/","/WS/","/TP/","/KS/","/SR/","/SK/","PJ"},0)   ),   ISNUMBER(SEARCH("40",D290)   )  ),LEFT(RIGHT(D290,7),2),  "-" )</f>
        <v>-</v>
      </c>
      <c r="F290" s="66" t="s">
        <v>3107</v>
      </c>
      <c r="G290" s="76" t="s">
        <v>3168</v>
      </c>
      <c r="H290" s="76" t="s">
        <v>96</v>
      </c>
      <c r="I290" s="66" t="s">
        <v>2294</v>
      </c>
      <c r="J290" s="76" t="s">
        <v>3167</v>
      </c>
      <c r="K290" s="76"/>
      <c r="L290" s="76"/>
      <c r="M290" s="66" t="s">
        <v>1973</v>
      </c>
      <c r="N290" s="66" t="s">
        <v>2085</v>
      </c>
      <c r="O290" s="35"/>
      <c r="P290" s="32" t="str">
        <f t="shared" si="5"/>
        <v>0286/UN40.SU.   /2025</v>
      </c>
      <c r="Q290" s="30"/>
      <c r="R290" s="30"/>
      <c r="S290" s="30"/>
      <c r="T290" s="30"/>
      <c r="U290" s="30"/>
      <c r="W290" s="45"/>
    </row>
    <row r="291" spans="1:23" ht="49.5" hidden="1" x14ac:dyDescent="0.25">
      <c r="A291" s="75" t="s">
        <v>353</v>
      </c>
      <c r="B291" s="66" t="s">
        <v>3179</v>
      </c>
      <c r="C291" s="76" t="s">
        <v>3183</v>
      </c>
      <c r="D291" s="76" t="s">
        <v>3182</v>
      </c>
      <c r="E291" s="76" t="str">
        <f>IF( AND(   ISNUMBER(    MATCH(LEFT(RIGHT(D291,8),4),{"/AK/","/BW/","/DO/","/DK/","/EP/","/HM/","/HK/","/IN/","/KI/","/AR/","/KL/","/KM/","/KP/","/DN/","/LN/","/RT/","/TU/","/KU/","/KR/","/MI/","/MK/","/OT/","/LP/","/DL/","/LT/","/PM/","/PW/","/PG/","/PP/","/MU/","/IL/","/PR/","/PI/","/PL/","/PK/","/PB/","/SP/","/SE/","/TI/","/LL/","/DT/","/LK/","/WS/","/TP/","/KS/","/SR/","/SK/","PJ"},0)   ),   ISNUMBER(SEARCH("40",D291)   )  ),LEFT(RIGHT(D291,7),2),  "-" )</f>
        <v>-</v>
      </c>
      <c r="F291" s="66" t="s">
        <v>3094</v>
      </c>
      <c r="G291" s="76" t="s">
        <v>3184</v>
      </c>
      <c r="H291" s="76" t="s">
        <v>96</v>
      </c>
      <c r="I291" s="66" t="s">
        <v>2704</v>
      </c>
      <c r="J291" s="76" t="s">
        <v>3196</v>
      </c>
      <c r="K291" s="76"/>
      <c r="L291" s="76"/>
      <c r="M291" s="66" t="s">
        <v>1973</v>
      </c>
      <c r="N291" s="76"/>
      <c r="O291" s="35"/>
      <c r="P291" s="32" t="str">
        <f t="shared" si="5"/>
        <v>0287/UN40.SU.   /2025</v>
      </c>
      <c r="Q291" s="30"/>
      <c r="R291" s="30"/>
      <c r="S291" s="30"/>
      <c r="T291" s="30"/>
      <c r="U291" s="30"/>
      <c r="W291" s="45"/>
    </row>
    <row r="292" spans="1:23" ht="49.5" hidden="1" x14ac:dyDescent="0.25">
      <c r="A292" s="75" t="s">
        <v>354</v>
      </c>
      <c r="B292" s="66" t="s">
        <v>2137</v>
      </c>
      <c r="C292" s="76" t="s">
        <v>3185</v>
      </c>
      <c r="D292" s="76" t="s">
        <v>3186</v>
      </c>
      <c r="E292" s="76" t="str">
        <f>IF( AND(   ISNUMBER(    MATCH(LEFT(RIGHT(D292,8),4),{"/AK/","/BW/","/DO/","/DK/","/EP/","/HM/","/HK/","/IN/","/KI/","/AR/","/KL/","/KM/","/KP/","/DN/","/LN/","/RT/","/TU/","/KU/","/KR/","/MI/","/MK/","/OT/","/LP/","/DL/","/LT/","/PM/","/PW/","/PG/","/PP/","/MU/","/IL/","/PR/","/PI/","/PL/","/PK/","/PB/","/SP/","/SE/","/TI/","/LL/","/DT/","/LK/","/WS/","/TP/","/KS/","/SR/","/SK/","PJ"},0)   ),   ISNUMBER(SEARCH("40",D292)   )  ),LEFT(RIGHT(D292,7),2),  "-" )</f>
        <v>-</v>
      </c>
      <c r="F292" s="76" t="s">
        <v>3179</v>
      </c>
      <c r="G292" s="76" t="s">
        <v>3189</v>
      </c>
      <c r="H292" s="76" t="s">
        <v>96</v>
      </c>
      <c r="I292" s="66" t="s">
        <v>2704</v>
      </c>
      <c r="J292" s="76" t="s">
        <v>3196</v>
      </c>
      <c r="K292" s="76"/>
      <c r="L292" s="76"/>
      <c r="M292" s="66" t="s">
        <v>1973</v>
      </c>
      <c r="N292" s="76"/>
      <c r="O292" s="35"/>
      <c r="P292" s="32" t="str">
        <f t="shared" si="5"/>
        <v>0288/UN40.SU.   /2025</v>
      </c>
      <c r="Q292" s="30"/>
      <c r="R292" s="30"/>
      <c r="S292" s="30"/>
      <c r="T292" s="30"/>
      <c r="U292" s="30"/>
      <c r="W292" s="45"/>
    </row>
    <row r="293" spans="1:23" ht="49.5" hidden="1" x14ac:dyDescent="0.25">
      <c r="A293" s="75" t="s">
        <v>355</v>
      </c>
      <c r="B293" s="66" t="s">
        <v>2137</v>
      </c>
      <c r="C293" s="76" t="s">
        <v>3191</v>
      </c>
      <c r="D293" s="76" t="s">
        <v>1974</v>
      </c>
      <c r="E293" s="76" t="str">
        <f>IF( AND(   ISNUMBER(    MATCH(LEFT(RIGHT(D293,8),4),{"/AK/","/BW/","/DO/","/DK/","/EP/","/HM/","/HK/","/IN/","/KI/","/AR/","/KL/","/KM/","/KP/","/DN/","/LN/","/RT/","/TU/","/KU/","/KR/","/MI/","/MK/","/OT/","/LP/","/DL/","/LT/","/PM/","/PW/","/PG/","/PP/","/MU/","/IL/","/PR/","/PI/","/PL/","/PK/","/PB/","/SP/","/SE/","/TI/","/LL/","/DT/","/LK/","/WS/","/TP/","/KS/","/SR/","/SK/","PJ"},0)   ),   ISNUMBER(SEARCH("40",D293)   )  ),LEFT(RIGHT(D293,7),2),  "-" )</f>
        <v>-</v>
      </c>
      <c r="F293" s="76" t="s">
        <v>2099</v>
      </c>
      <c r="G293" s="66" t="s">
        <v>3190</v>
      </c>
      <c r="H293" s="76" t="s">
        <v>96</v>
      </c>
      <c r="I293" s="66" t="s">
        <v>2704</v>
      </c>
      <c r="J293" s="76" t="s">
        <v>3196</v>
      </c>
      <c r="K293" s="76"/>
      <c r="L293" s="76"/>
      <c r="M293" s="66" t="s">
        <v>1973</v>
      </c>
      <c r="N293" s="76"/>
      <c r="O293" s="35"/>
      <c r="P293" s="32" t="str">
        <f t="shared" si="5"/>
        <v>0289/UN40.SU.   /2025</v>
      </c>
      <c r="Q293" s="30"/>
      <c r="R293" s="30"/>
      <c r="S293" s="30"/>
      <c r="T293" s="30"/>
      <c r="U293" s="30"/>
      <c r="W293" s="45"/>
    </row>
    <row r="294" spans="1:23" ht="82.5" hidden="1" x14ac:dyDescent="0.25">
      <c r="A294" s="75" t="s">
        <v>356</v>
      </c>
      <c r="B294" s="66" t="s">
        <v>2137</v>
      </c>
      <c r="C294" s="76" t="s">
        <v>3192</v>
      </c>
      <c r="D294" s="76" t="s">
        <v>3187</v>
      </c>
      <c r="E294" s="76" t="str">
        <f>IF( AND(   ISNUMBER(    MATCH(LEFT(RIGHT(D294,8),4),{"/AK/","/BW/","/DO/","/DK/","/EP/","/HM/","/HK/","/IN/","/KI/","/AR/","/KL/","/KM/","/KP/","/DN/","/LN/","/RT/","/TU/","/KU/","/KR/","/MI/","/MK/","/OT/","/LP/","/DL/","/LT/","/PM/","/PW/","/PG/","/PP/","/MU/","/IL/","/PR/","/PI/","/PL/","/PK/","/PB/","/SP/","/SE/","/TI/","/LL/","/DT/","/LK/","/WS/","/TP/","/KS/","/SR/","/SK/","PJ"},0)   ),   ISNUMBER(SEARCH("40",D294)   )  ),LEFT(RIGHT(D294,7),2),  "-" )</f>
        <v>-</v>
      </c>
      <c r="F294" s="76" t="s">
        <v>3179</v>
      </c>
      <c r="G294" s="66" t="s">
        <v>3188</v>
      </c>
      <c r="H294" s="76" t="s">
        <v>2305</v>
      </c>
      <c r="I294" s="66" t="s">
        <v>2701</v>
      </c>
      <c r="J294" s="76" t="s">
        <v>3196</v>
      </c>
      <c r="K294" s="76"/>
      <c r="L294" s="76"/>
      <c r="M294" s="66" t="s">
        <v>1973</v>
      </c>
      <c r="N294" s="76"/>
      <c r="O294" s="35"/>
      <c r="P294" s="32" t="str">
        <f t="shared" si="5"/>
        <v>0290/UN40.SU.   /2025</v>
      </c>
      <c r="Q294" s="30"/>
      <c r="R294" s="30"/>
      <c r="S294" s="30"/>
      <c r="T294" s="30"/>
      <c r="U294" s="30"/>
      <c r="W294" s="45"/>
    </row>
    <row r="295" spans="1:23" ht="49.5" hidden="1" x14ac:dyDescent="0.25">
      <c r="A295" s="75" t="s">
        <v>357</v>
      </c>
      <c r="B295" s="66" t="s">
        <v>2137</v>
      </c>
      <c r="C295" s="76" t="s">
        <v>3177</v>
      </c>
      <c r="D295" s="76" t="s">
        <v>3176</v>
      </c>
      <c r="E295" s="76" t="str">
        <f>IF( AND(   ISNUMBER(    MATCH(LEFT(RIGHT(D295,8),4),{"/AK/","/BW/","/DO/","/DK/","/EP/","/HM/","/HK/","/IN/","/KI/","/AR/","/KL/","/KM/","/KP/","/DN/","/LN/","/RT/","/TU/","/KU/","/KR/","/MI/","/MK/","/OT/","/LP/","/DL/","/LT/","/PM/","/PW/","/PG/","/PP/","/MU/","/IL/","/PR/","/PI/","/PL/","/PK/","/PB/","/SP/","/SE/","/TI/","/LL/","/DT/","/LK/","/WS/","/TP/","/KS/","/SR/","/SK/","PJ"},0)   ),   ISNUMBER(SEARCH("40",D295)   )  ),LEFT(RIGHT(D295,7),2),  "-" )</f>
        <v>-</v>
      </c>
      <c r="F295" s="66" t="s">
        <v>3179</v>
      </c>
      <c r="G295" s="76" t="s">
        <v>3178</v>
      </c>
      <c r="H295" s="76" t="s">
        <v>96</v>
      </c>
      <c r="I295" s="66" t="s">
        <v>2294</v>
      </c>
      <c r="J295" s="76" t="s">
        <v>3180</v>
      </c>
      <c r="K295" s="76"/>
      <c r="L295" s="76"/>
      <c r="M295" s="66" t="s">
        <v>1973</v>
      </c>
      <c r="N295" s="66" t="s">
        <v>2086</v>
      </c>
      <c r="O295" s="35" t="s">
        <v>4361</v>
      </c>
      <c r="P295" s="32" t="str">
        <f t="shared" si="5"/>
        <v>0291/UN40.SU.   /2025</v>
      </c>
      <c r="Q295" s="30"/>
      <c r="R295" s="30"/>
      <c r="S295" s="30"/>
      <c r="T295" s="30"/>
      <c r="U295" s="30"/>
      <c r="W295" s="45"/>
    </row>
    <row r="296" spans="1:23" ht="82.5" hidden="1" x14ac:dyDescent="0.25">
      <c r="A296" s="75" t="s">
        <v>358</v>
      </c>
      <c r="B296" s="66" t="s">
        <v>2137</v>
      </c>
      <c r="C296" s="76" t="s">
        <v>2767</v>
      </c>
      <c r="D296" s="76" t="s">
        <v>3193</v>
      </c>
      <c r="E296" s="76" t="str">
        <f>IF( AND(   ISNUMBER(    MATCH(LEFT(RIGHT(D296,8),4),{"/AK/","/BW/","/DO/","/DK/","/EP/","/HM/","/HK/","/IN/","/KI/","/AR/","/KL/","/KM/","/KP/","/DN/","/LN/","/RT/","/TU/","/KU/","/KR/","/MI/","/MK/","/OT/","/LP/","/DL/","/LT/","/PM/","/PW/","/PG/","/PP/","/MU/","/IL/","/PR/","/PI/","/PL/","/PK/","/PB/","/SP/","/SE/","/TI/","/LL/","/DT/","/LK/","/WS/","/TP/","/KS/","/SR/","/SK/","PJ"},0)   ),   ISNUMBER(SEARCH("40",D296)   )  ),LEFT(RIGHT(D296,7),2),  "-" )</f>
        <v>-</v>
      </c>
      <c r="F296" s="66" t="s">
        <v>2137</v>
      </c>
      <c r="G296" s="76" t="s">
        <v>3194</v>
      </c>
      <c r="H296" s="76" t="s">
        <v>96</v>
      </c>
      <c r="I296" s="66" t="s">
        <v>2294</v>
      </c>
      <c r="J296" s="76" t="s">
        <v>3195</v>
      </c>
      <c r="K296" s="76"/>
      <c r="L296" s="76"/>
      <c r="M296" s="66" t="s">
        <v>1973</v>
      </c>
      <c r="N296" s="66" t="s">
        <v>2086</v>
      </c>
      <c r="O296" s="35" t="s">
        <v>4365</v>
      </c>
      <c r="P296" s="32" t="str">
        <f t="shared" ref="P296:P325" si="6">A296&amp;"/UN40.SU.   /2025"</f>
        <v>0292/UN40.SU.   /2025</v>
      </c>
      <c r="Q296" s="30"/>
      <c r="R296" s="30"/>
      <c r="S296" s="30"/>
      <c r="T296" s="30"/>
      <c r="U296" s="30"/>
      <c r="W296" s="45"/>
    </row>
    <row r="297" spans="1:23" ht="82.5" hidden="1" x14ac:dyDescent="0.25">
      <c r="A297" s="75" t="s">
        <v>359</v>
      </c>
      <c r="B297" s="66" t="s">
        <v>2138</v>
      </c>
      <c r="C297" s="76" t="s">
        <v>3198</v>
      </c>
      <c r="D297" s="76" t="s">
        <v>1974</v>
      </c>
      <c r="E297" s="76" t="str">
        <f>IF( AND(   ISNUMBER(    MATCH(LEFT(RIGHT(D297,8),4),{"/AK/","/BW/","/DO/","/DK/","/EP/","/HM/","/HK/","/IN/","/KI/","/AR/","/KL/","/KM/","/KP/","/DN/","/LN/","/RT/","/TU/","/KU/","/KR/","/MI/","/MK/","/OT/","/LP/","/DL/","/LT/","/PM/","/PW/","/PG/","/PP/","/MU/","/IL/","/PR/","/PI/","/PL/","/PK/","/PB/","/SP/","/SE/","/TI/","/LL/","/DT/","/LK/","/WS/","/TP/","/KS/","/SR/","/SK/","PJ"},0)   ),   ISNUMBER(SEARCH("40",D297)   )  ),LEFT(RIGHT(D297,7),2),  "-" )</f>
        <v>-</v>
      </c>
      <c r="F297" s="76" t="s">
        <v>1974</v>
      </c>
      <c r="G297" s="66" t="s">
        <v>3203</v>
      </c>
      <c r="H297" s="76" t="s">
        <v>2305</v>
      </c>
      <c r="I297" s="66" t="s">
        <v>2701</v>
      </c>
      <c r="J297" s="76" t="s">
        <v>3208</v>
      </c>
      <c r="K297" s="76"/>
      <c r="L297" s="76"/>
      <c r="M297" s="66" t="s">
        <v>1973</v>
      </c>
      <c r="N297" s="76"/>
      <c r="O297" s="35"/>
      <c r="P297" s="32" t="str">
        <f t="shared" si="6"/>
        <v>0293/UN40.SU.   /2025</v>
      </c>
      <c r="Q297" s="30"/>
      <c r="R297" s="30"/>
      <c r="S297" s="30"/>
      <c r="T297" s="30"/>
      <c r="U297" s="30"/>
      <c r="W297" s="45"/>
    </row>
    <row r="298" spans="1:23" ht="49.5" hidden="1" x14ac:dyDescent="0.25">
      <c r="A298" s="75" t="s">
        <v>360</v>
      </c>
      <c r="B298" s="66" t="s">
        <v>2138</v>
      </c>
      <c r="C298" s="76" t="s">
        <v>2728</v>
      </c>
      <c r="D298" s="76" t="s">
        <v>3197</v>
      </c>
      <c r="E298" s="76" t="str">
        <f>IF( AND(   ISNUMBER(    MATCH(LEFT(RIGHT(D298,8),4),{"/AK/","/BW/","/DO/","/DK/","/EP/","/HM/","/HK/","/IN/","/KI/","/AR/","/KL/","/KM/","/KP/","/DN/","/LN/","/RT/","/TU/","/KU/","/KR/","/MI/","/MK/","/OT/","/LP/","/DL/","/LT/","/PM/","/PW/","/PG/","/PP/","/MU/","/IL/","/PR/","/PI/","/PL/","/PK/","/PB/","/SP/","/SE/","/TI/","/LL/","/DT/","/LK/","/WS/","/TP/","/KS/","/SR/","/SK/","PJ"},0)   ),   ISNUMBER(SEARCH("40",D298)   )  ),LEFT(RIGHT(D298,7),2),  "-" )</f>
        <v>-</v>
      </c>
      <c r="F298" s="76" t="s">
        <v>3179</v>
      </c>
      <c r="G298" s="66" t="s">
        <v>3204</v>
      </c>
      <c r="H298" s="76" t="s">
        <v>96</v>
      </c>
      <c r="I298" s="66" t="s">
        <v>2704</v>
      </c>
      <c r="J298" s="76" t="s">
        <v>3208</v>
      </c>
      <c r="K298" s="76"/>
      <c r="L298" s="76"/>
      <c r="M298" s="66" t="s">
        <v>1973</v>
      </c>
      <c r="N298" s="76"/>
      <c r="O298" s="35"/>
      <c r="P298" s="32" t="str">
        <f t="shared" si="6"/>
        <v>0294/UN40.SU.   /2025</v>
      </c>
      <c r="Q298" s="30"/>
      <c r="R298" s="30"/>
      <c r="S298" s="30"/>
      <c r="T298" s="30"/>
      <c r="U298" s="30"/>
      <c r="W298" s="45"/>
    </row>
    <row r="299" spans="1:23" ht="82.5" hidden="1" x14ac:dyDescent="0.25">
      <c r="A299" s="75" t="s">
        <v>361</v>
      </c>
      <c r="B299" s="66" t="s">
        <v>2138</v>
      </c>
      <c r="C299" s="76" t="s">
        <v>2439</v>
      </c>
      <c r="D299" s="76" t="s">
        <v>3101</v>
      </c>
      <c r="E299" s="76" t="str">
        <f>IF( AND(   ISNUMBER(    MATCH(LEFT(RIGHT(D299,8),4),{"/AK/","/BW/","/DO/","/DK/","/EP/","/HM/","/HK/","/IN/","/KI/","/AR/","/KL/","/KM/","/KP/","/DN/","/LN/","/RT/","/TU/","/KU/","/KR/","/MI/","/MK/","/OT/","/LP/","/DL/","/LT/","/PM/","/PW/","/PG/","/PP/","/MU/","/IL/","/PR/","/PI/","/PL/","/PK/","/PB/","/SP/","/SE/","/TI/","/LL/","/DT/","/LK/","/WS/","/TP/","/KS/","/SR/","/SK/","PJ"},0)   ),   ISNUMBER(SEARCH("40",D299)   )  ),LEFT(RIGHT(D299,7),2),  "-" )</f>
        <v>-</v>
      </c>
      <c r="F299" s="76" t="s">
        <v>3022</v>
      </c>
      <c r="G299" s="76" t="s">
        <v>3205</v>
      </c>
      <c r="H299" s="76" t="s">
        <v>96</v>
      </c>
      <c r="I299" s="66" t="s">
        <v>2704</v>
      </c>
      <c r="J299" s="76" t="s">
        <v>3208</v>
      </c>
      <c r="K299" s="76"/>
      <c r="L299" s="76"/>
      <c r="M299" s="66" t="s">
        <v>1973</v>
      </c>
      <c r="N299" s="76"/>
      <c r="O299" s="35"/>
      <c r="P299" s="32" t="str">
        <f t="shared" si="6"/>
        <v>0295/UN40.SU.   /2025</v>
      </c>
      <c r="Q299" s="30"/>
      <c r="R299" s="30"/>
      <c r="S299" s="30"/>
      <c r="T299" s="30"/>
      <c r="U299" s="30"/>
      <c r="W299" s="45"/>
    </row>
    <row r="300" spans="1:23" ht="66" hidden="1" x14ac:dyDescent="0.25">
      <c r="A300" s="75" t="s">
        <v>362</v>
      </c>
      <c r="B300" s="66" t="s">
        <v>2138</v>
      </c>
      <c r="C300" s="76" t="s">
        <v>3199</v>
      </c>
      <c r="D300" s="76" t="s">
        <v>3200</v>
      </c>
      <c r="E300" s="76" t="str">
        <f>IF( AND(   ISNUMBER(    MATCH(LEFT(RIGHT(D300,8),4),{"/AK/","/BW/","/DO/","/DK/","/EP/","/HM/","/HK/","/IN/","/KI/","/AR/","/KL/","/KM/","/KP/","/DN/","/LN/","/RT/","/TU/","/KU/","/KR/","/MI/","/MK/","/OT/","/LP/","/DL/","/LT/","/PM/","/PW/","/PG/","/PP/","/MU/","/IL/","/PR/","/PI/","/PL/","/PK/","/PB/","/SP/","/SE/","/TI/","/LL/","/DT/","/LK/","/WS/","/TP/","/KS/","/SR/","/SK/","PJ"},0)   ),   ISNUMBER(SEARCH("40",D300)   )  ),LEFT(RIGHT(D300,7),2),  "-" )</f>
        <v>-</v>
      </c>
      <c r="F300" s="76" t="s">
        <v>2132</v>
      </c>
      <c r="G300" s="66" t="s">
        <v>3201</v>
      </c>
      <c r="H300" s="76" t="s">
        <v>96</v>
      </c>
      <c r="I300" s="66" t="s">
        <v>2704</v>
      </c>
      <c r="J300" s="76" t="s">
        <v>3208</v>
      </c>
      <c r="K300" s="76"/>
      <c r="L300" s="76"/>
      <c r="M300" s="66" t="s">
        <v>1973</v>
      </c>
      <c r="N300" s="76"/>
      <c r="O300" s="35"/>
      <c r="P300" s="32" t="str">
        <f t="shared" si="6"/>
        <v>0296/UN40.SU.   /2025</v>
      </c>
      <c r="Q300" s="30"/>
      <c r="R300" s="30"/>
      <c r="S300" s="30"/>
      <c r="T300" s="30"/>
      <c r="U300" s="30"/>
      <c r="W300" s="45"/>
    </row>
    <row r="301" spans="1:23" ht="82.5" hidden="1" x14ac:dyDescent="0.25">
      <c r="A301" s="75" t="s">
        <v>363</v>
      </c>
      <c r="B301" s="66" t="s">
        <v>2138</v>
      </c>
      <c r="C301" s="76" t="s">
        <v>3206</v>
      </c>
      <c r="D301" s="76" t="s">
        <v>3202</v>
      </c>
      <c r="E301" s="76" t="str">
        <f>IF( AND(   ISNUMBER(    MATCH(LEFT(RIGHT(D301,8),4),{"/AK/","/BW/","/DO/","/DK/","/EP/","/HM/","/HK/","/IN/","/KI/","/AR/","/KL/","/KM/","/KP/","/DN/","/LN/","/RT/","/TU/","/KU/","/KR/","/MI/","/MK/","/OT/","/LP/","/DL/","/LT/","/PM/","/PW/","/PG/","/PP/","/MU/","/IL/","/PR/","/PI/","/PL/","/PK/","/PB/","/SP/","/SE/","/TI/","/LL/","/DT/","/LK/","/WS/","/TP/","/KS/","/SR/","/SK/","PJ"},0)   ),   ISNUMBER(SEARCH("40",D301)   )  ),LEFT(RIGHT(D301,7),2),  "-" )</f>
        <v>-</v>
      </c>
      <c r="F301" s="76" t="s">
        <v>3179</v>
      </c>
      <c r="G301" s="66" t="s">
        <v>3207</v>
      </c>
      <c r="H301" s="76" t="s">
        <v>96</v>
      </c>
      <c r="I301" s="66" t="s">
        <v>2704</v>
      </c>
      <c r="J301" s="76" t="s">
        <v>3208</v>
      </c>
      <c r="K301" s="76"/>
      <c r="L301" s="76"/>
      <c r="M301" s="66" t="s">
        <v>1973</v>
      </c>
      <c r="N301" s="76"/>
      <c r="O301" s="35"/>
      <c r="P301" s="32" t="str">
        <f t="shared" si="6"/>
        <v>0297/UN40.SU.   /2025</v>
      </c>
      <c r="Q301" s="30"/>
      <c r="R301" s="30"/>
      <c r="S301" s="30"/>
      <c r="T301" s="30"/>
      <c r="U301" s="30"/>
      <c r="W301" s="45"/>
    </row>
    <row r="302" spans="1:23" ht="49.5" hidden="1" x14ac:dyDescent="0.25">
      <c r="A302" s="75" t="s">
        <v>364</v>
      </c>
      <c r="B302" s="66" t="s">
        <v>2139</v>
      </c>
      <c r="C302" s="76" t="s">
        <v>3212</v>
      </c>
      <c r="D302" s="76" t="s">
        <v>3213</v>
      </c>
      <c r="E302" s="76" t="str">
        <f>IF( AND(   ISNUMBER(    MATCH(LEFT(RIGHT(D302,8),4),{"/AK/","/BW/","/DO/","/DK/","/EP/","/HM/","/HK/","/IN/","/KI/","/AR/","/KL/","/KM/","/KP/","/DN/","/LN/","/RT/","/TU/","/KU/","/KR/","/MI/","/MK/","/OT/","/LP/","/DL/","/LT/","/PM/","/PW/","/PG/","/PP/","/MU/","/IL/","/PR/","/PI/","/PL/","/PK/","/PB/","/SP/","/SE/","/TI/","/LL/","/DT/","/LK/","/WS/","/TP/","/KS/","/SR/","/SK/","PJ"},0)   ),   ISNUMBER(SEARCH("40",D302)   )  ),LEFT(RIGHT(D302,7),2),  "-" )</f>
        <v>-</v>
      </c>
      <c r="F302" s="66" t="s">
        <v>2137</v>
      </c>
      <c r="G302" s="76" t="s">
        <v>3214</v>
      </c>
      <c r="H302" s="76" t="s">
        <v>96</v>
      </c>
      <c r="I302" s="66" t="s">
        <v>2294</v>
      </c>
      <c r="J302" s="76" t="s">
        <v>3208</v>
      </c>
      <c r="K302" s="76"/>
      <c r="L302" s="76" t="s">
        <v>2343</v>
      </c>
      <c r="M302" s="66" t="s">
        <v>1973</v>
      </c>
      <c r="N302" s="66" t="s">
        <v>2085</v>
      </c>
      <c r="O302" s="35"/>
      <c r="P302" s="32" t="str">
        <f t="shared" si="6"/>
        <v>0298/UN40.SU.   /2025</v>
      </c>
      <c r="Q302" s="30"/>
      <c r="R302" s="30"/>
      <c r="S302" s="30"/>
      <c r="T302" s="30"/>
      <c r="U302" s="30"/>
      <c r="W302" s="45"/>
    </row>
    <row r="303" spans="1:23" ht="66" hidden="1" x14ac:dyDescent="0.25">
      <c r="A303" s="75" t="s">
        <v>365</v>
      </c>
      <c r="B303" s="66" t="s">
        <v>2139</v>
      </c>
      <c r="C303" s="76" t="s">
        <v>3215</v>
      </c>
      <c r="D303" s="76" t="s">
        <v>1974</v>
      </c>
      <c r="E303" s="76" t="str">
        <f>IF( AND(   ISNUMBER(    MATCH(LEFT(RIGHT(D303,8),4),{"/AK/","/BW/","/DO/","/DK/","/EP/","/HM/","/HK/","/IN/","/KI/","/AR/","/KL/","/KM/","/KP/","/DN/","/LN/","/RT/","/TU/","/KU/","/KR/","/MI/","/MK/","/OT/","/LP/","/DL/","/LT/","/PM/","/PW/","/PG/","/PP/","/MU/","/IL/","/PR/","/PI/","/PL/","/PK/","/PB/","/SP/","/SE/","/TI/","/LL/","/DT/","/LK/","/WS/","/TP/","/KS/","/SR/","/SK/","PJ"},0)   ),   ISNUMBER(SEARCH("40",D303)   )  ),LEFT(RIGHT(D303,7),2),  "-" )</f>
        <v>-</v>
      </c>
      <c r="F303" s="66" t="s">
        <v>3216</v>
      </c>
      <c r="G303" s="76" t="s">
        <v>3217</v>
      </c>
      <c r="H303" s="76" t="s">
        <v>96</v>
      </c>
      <c r="I303" s="66" t="s">
        <v>2294</v>
      </c>
      <c r="J303" s="76" t="s">
        <v>3208</v>
      </c>
      <c r="K303" s="76"/>
      <c r="L303" s="76"/>
      <c r="M303" s="66" t="s">
        <v>1973</v>
      </c>
      <c r="N303" s="66" t="s">
        <v>2085</v>
      </c>
      <c r="O303" s="35"/>
      <c r="P303" s="32" t="str">
        <f t="shared" si="6"/>
        <v>0299/UN40.SU.   /2025</v>
      </c>
      <c r="Q303" s="30"/>
      <c r="R303" s="30"/>
      <c r="S303" s="30"/>
      <c r="T303" s="30"/>
      <c r="U303" s="30"/>
      <c r="W303" s="45"/>
    </row>
    <row r="304" spans="1:23" ht="99" hidden="1" x14ac:dyDescent="0.25">
      <c r="A304" s="75" t="s">
        <v>366</v>
      </c>
      <c r="B304" s="66" t="s">
        <v>2139</v>
      </c>
      <c r="C304" s="76" t="s">
        <v>3219</v>
      </c>
      <c r="D304" s="76" t="s">
        <v>1974</v>
      </c>
      <c r="E304" s="76" t="str">
        <f>IF( AND(   ISNUMBER(    MATCH(LEFT(RIGHT(D304,8),4),{"/AK/","/BW/","/DO/","/DK/","/EP/","/HM/","/HK/","/IN/","/KI/","/AR/","/KL/","/KM/","/KP/","/DN/","/LN/","/RT/","/TU/","/KU/","/KR/","/MI/","/MK/","/OT/","/LP/","/DL/","/LT/","/PM/","/PW/","/PG/","/PP/","/MU/","/IL/","/PR/","/PI/","/PL/","/PK/","/PB/","/SP/","/SE/","/TI/","/LL/","/DT/","/LK/","/WS/","/TP/","/KS/","/SR/","/SK/","PJ"},0)   ),   ISNUMBER(SEARCH("40",D304)   )  ),LEFT(RIGHT(D304,7),2),  "-" )</f>
        <v>-</v>
      </c>
      <c r="F304" s="66" t="s">
        <v>2138</v>
      </c>
      <c r="G304" s="76" t="s">
        <v>3218</v>
      </c>
      <c r="H304" s="76" t="s">
        <v>96</v>
      </c>
      <c r="I304" s="66" t="s">
        <v>2294</v>
      </c>
      <c r="J304" s="76" t="s">
        <v>3208</v>
      </c>
      <c r="K304" s="76"/>
      <c r="L304" s="76"/>
      <c r="M304" s="66" t="s">
        <v>1973</v>
      </c>
      <c r="N304" s="66" t="s">
        <v>2085</v>
      </c>
      <c r="O304" s="35"/>
      <c r="P304" s="32" t="str">
        <f t="shared" si="6"/>
        <v>0300/UN40.SU.   /2025</v>
      </c>
      <c r="Q304" s="30"/>
      <c r="R304" s="30"/>
      <c r="S304" s="30"/>
      <c r="T304" s="30"/>
      <c r="U304" s="30"/>
      <c r="W304" s="45"/>
    </row>
    <row r="305" spans="1:23" ht="99" hidden="1" x14ac:dyDescent="0.25">
      <c r="A305" s="75" t="s">
        <v>367</v>
      </c>
      <c r="B305" s="66" t="s">
        <v>2139</v>
      </c>
      <c r="C305" s="76" t="s">
        <v>3222</v>
      </c>
      <c r="D305" s="76" t="s">
        <v>3220</v>
      </c>
      <c r="E305" s="76" t="str">
        <f>IF( AND(   ISNUMBER(    MATCH(LEFT(RIGHT(D305,8),4),{"/AK/","/BW/","/DO/","/DK/","/EP/","/HM/","/HK/","/IN/","/KI/","/AR/","/KL/","/KM/","/KP/","/DN/","/LN/","/RT/","/TU/","/KU/","/KR/","/MI/","/MK/","/OT/","/LP/","/DL/","/LT/","/PM/","/PW/","/PG/","/PP/","/MU/","/IL/","/PR/","/PI/","/PL/","/PK/","/PB/","/SP/","/SE/","/TI/","/LL/","/DT/","/LK/","/WS/","/TP/","/KS/","/SR/","/SK/","PJ"},0)   ),   ISNUMBER(SEARCH("40",D305)   )  ),LEFT(RIGHT(D305,7),2),  "-" )</f>
        <v>-</v>
      </c>
      <c r="F305" s="66" t="s">
        <v>2138</v>
      </c>
      <c r="G305" s="76" t="s">
        <v>3221</v>
      </c>
      <c r="H305" s="76" t="s">
        <v>96</v>
      </c>
      <c r="I305" s="66" t="s">
        <v>2294</v>
      </c>
      <c r="J305" s="76" t="s">
        <v>3208</v>
      </c>
      <c r="K305" s="76"/>
      <c r="L305" s="76"/>
      <c r="M305" s="66" t="s">
        <v>1973</v>
      </c>
      <c r="N305" s="66" t="s">
        <v>2085</v>
      </c>
      <c r="O305" s="35"/>
      <c r="P305" s="32" t="str">
        <f t="shared" si="6"/>
        <v>0301/UN40.SU.   /2025</v>
      </c>
      <c r="Q305" s="30"/>
      <c r="R305" s="30"/>
      <c r="S305" s="30"/>
      <c r="T305" s="30"/>
      <c r="U305" s="30"/>
      <c r="W305" s="45"/>
    </row>
    <row r="306" spans="1:23" ht="66" hidden="1" x14ac:dyDescent="0.25">
      <c r="A306" s="75" t="s">
        <v>368</v>
      </c>
      <c r="B306" s="66" t="s">
        <v>2139</v>
      </c>
      <c r="C306" s="76" t="s">
        <v>3211</v>
      </c>
      <c r="D306" s="76" t="s">
        <v>3209</v>
      </c>
      <c r="E306" s="76" t="str">
        <f>IF( AND(   ISNUMBER(    MATCH(LEFT(RIGHT(D306,8),4),{"/AK/","/BW/","/DO/","/DK/","/EP/","/HM/","/HK/","/IN/","/KI/","/AR/","/KL/","/KM/","/KP/","/DN/","/LN/","/RT/","/TU/","/KU/","/KR/","/MI/","/MK/","/OT/","/LP/","/DL/","/LT/","/PM/","/PW/","/PG/","/PP/","/MU/","/IL/","/PR/","/PI/","/PL/","/PK/","/PB/","/SP/","/SE/","/TI/","/LL/","/DT/","/LK/","/WS/","/TP/","/KS/","/SR/","/SK/","PJ"},0)   ),   ISNUMBER(SEARCH("40",D306)   )  ),LEFT(RIGHT(D306,7),2),  "-" )</f>
        <v>-</v>
      </c>
      <c r="F306" s="76" t="s">
        <v>2137</v>
      </c>
      <c r="G306" s="76" t="s">
        <v>3210</v>
      </c>
      <c r="H306" s="76" t="s">
        <v>2305</v>
      </c>
      <c r="I306" s="66" t="s">
        <v>2708</v>
      </c>
      <c r="J306" s="76" t="s">
        <v>3298</v>
      </c>
      <c r="K306" s="76"/>
      <c r="L306" s="76"/>
      <c r="M306" s="66" t="s">
        <v>1973</v>
      </c>
      <c r="N306" s="76"/>
      <c r="O306" s="35"/>
      <c r="P306" s="32" t="str">
        <f t="shared" si="6"/>
        <v>0302/UN40.SU.   /2025</v>
      </c>
      <c r="Q306" s="30"/>
      <c r="R306" s="30"/>
      <c r="S306" s="30"/>
      <c r="T306" s="30"/>
      <c r="U306" s="30"/>
      <c r="W306" s="45"/>
    </row>
    <row r="307" spans="1:23" ht="66" hidden="1" x14ac:dyDescent="0.25">
      <c r="A307" s="75" t="s">
        <v>369</v>
      </c>
      <c r="B307" s="66" t="s">
        <v>2140</v>
      </c>
      <c r="C307" s="76" t="s">
        <v>3223</v>
      </c>
      <c r="D307" s="76" t="s">
        <v>3224</v>
      </c>
      <c r="E307" s="76" t="str">
        <f>IF( AND(   ISNUMBER(    MATCH(LEFT(RIGHT(D307,8),4),{"/AK/","/BW/","/DO/","/DK/","/EP/","/HM/","/HK/","/IN/","/KI/","/AR/","/KL/","/KM/","/KP/","/DN/","/LN/","/RT/","/TU/","/KU/","/KR/","/MI/","/MK/","/OT/","/LP/","/DL/","/LT/","/PM/","/PW/","/PG/","/PP/","/MU/","/IL/","/PR/","/PI/","/PL/","/PK/","/PB/","/SP/","/SE/","/TI/","/LL/","/DT/","/LK/","/WS/","/TP/","/KS/","/SR/","/SK/","PJ"},0)   ),   ISNUMBER(SEARCH("40",D307)   )  ),LEFT(RIGHT(D307,7),2),  "-" )</f>
        <v>-</v>
      </c>
      <c r="F307" s="76" t="s">
        <v>2140</v>
      </c>
      <c r="G307" s="66" t="s">
        <v>3225</v>
      </c>
      <c r="H307" s="76" t="s">
        <v>2305</v>
      </c>
      <c r="I307" s="66" t="s">
        <v>2708</v>
      </c>
      <c r="J307" s="76" t="s">
        <v>3298</v>
      </c>
      <c r="K307" s="76"/>
      <c r="L307" s="76"/>
      <c r="M307" s="66" t="s">
        <v>1973</v>
      </c>
      <c r="N307" s="76"/>
      <c r="O307" s="35"/>
      <c r="P307" s="32" t="str">
        <f t="shared" si="6"/>
        <v>0303/UN40.SU.   /2025</v>
      </c>
      <c r="Q307" s="30"/>
      <c r="R307" s="30"/>
      <c r="S307" s="30"/>
      <c r="T307" s="30"/>
      <c r="U307" s="30"/>
      <c r="W307" s="45"/>
    </row>
    <row r="308" spans="1:23" ht="66" hidden="1" x14ac:dyDescent="0.25">
      <c r="A308" s="75" t="s">
        <v>370</v>
      </c>
      <c r="B308" s="66" t="s">
        <v>2140</v>
      </c>
      <c r="C308" s="76" t="s">
        <v>3226</v>
      </c>
      <c r="D308" s="76" t="s">
        <v>3227</v>
      </c>
      <c r="E308" s="76" t="str">
        <f>IF( AND(   ISNUMBER(    MATCH(LEFT(RIGHT(D308,8),4),{"/AK/","/BW/","/DO/","/DK/","/EP/","/HM/","/HK/","/IN/","/KI/","/AR/","/KL/","/KM/","/KP/","/DN/","/LN/","/RT/","/TU/","/KU/","/KR/","/MI/","/MK/","/OT/","/LP/","/DL/","/LT/","/PM/","/PW/","/PG/","/PP/","/MU/","/IL/","/PR/","/PI/","/PL/","/PK/","/PB/","/SP/","/SE/","/TI/","/LL/","/DT/","/LK/","/WS/","/TP/","/KS/","/SR/","/SK/","PJ"},0)   ),   ISNUMBER(SEARCH("40",D308)   )  ),LEFT(RIGHT(D308,7),2),  "-" )</f>
        <v>-</v>
      </c>
      <c r="F308" s="76" t="s">
        <v>3022</v>
      </c>
      <c r="G308" s="66" t="s">
        <v>3228</v>
      </c>
      <c r="H308" s="76" t="s">
        <v>96</v>
      </c>
      <c r="I308" s="66" t="s">
        <v>3299</v>
      </c>
      <c r="J308" s="76" t="s">
        <v>3298</v>
      </c>
      <c r="K308" s="76"/>
      <c r="L308" s="76"/>
      <c r="M308" s="66" t="s">
        <v>1973</v>
      </c>
      <c r="N308" s="76"/>
      <c r="O308" s="35"/>
      <c r="P308" s="32" t="str">
        <f t="shared" si="6"/>
        <v>0304/UN40.SU.   /2025</v>
      </c>
      <c r="Q308" s="30"/>
      <c r="R308" s="30"/>
      <c r="S308" s="30"/>
      <c r="T308" s="30"/>
      <c r="U308" s="30"/>
      <c r="W308" s="45"/>
    </row>
    <row r="309" spans="1:23" ht="66" hidden="1" x14ac:dyDescent="0.25">
      <c r="A309" s="75" t="s">
        <v>371</v>
      </c>
      <c r="B309" s="66" t="s">
        <v>2140</v>
      </c>
      <c r="C309" s="76" t="s">
        <v>2299</v>
      </c>
      <c r="D309" s="76" t="s">
        <v>3229</v>
      </c>
      <c r="E309" s="76" t="str">
        <f>IF( AND(   ISNUMBER(    MATCH(LEFT(RIGHT(D309,8),4),{"/AK/","/BW/","/DO/","/DK/","/EP/","/HM/","/HK/","/IN/","/KI/","/AR/","/KL/","/KM/","/KP/","/DN/","/LN/","/RT/","/TU/","/KU/","/KR/","/MI/","/MK/","/OT/","/LP/","/DL/","/LT/","/PM/","/PW/","/PG/","/PP/","/MU/","/IL/","/PR/","/PI/","/PL/","/PK/","/PB/","/SP/","/SE/","/TI/","/LL/","/DT/","/LK/","/WS/","/TP/","/KS/","/SR/","/SK/","PJ"},0)   ),   ISNUMBER(SEARCH("40",D309)   )  ),LEFT(RIGHT(D309,7),2),  "-" )</f>
        <v>-</v>
      </c>
      <c r="F309" s="66" t="s">
        <v>2139</v>
      </c>
      <c r="G309" s="76" t="s">
        <v>3230</v>
      </c>
      <c r="H309" s="76" t="s">
        <v>96</v>
      </c>
      <c r="I309" s="66" t="s">
        <v>3299</v>
      </c>
      <c r="J309" s="76" t="s">
        <v>3298</v>
      </c>
      <c r="K309" s="76"/>
      <c r="L309" s="76"/>
      <c r="M309" s="66" t="s">
        <v>1973</v>
      </c>
      <c r="N309" s="76"/>
      <c r="O309" s="35"/>
      <c r="P309" s="32" t="str">
        <f t="shared" si="6"/>
        <v>0305/UN40.SU.   /2025</v>
      </c>
      <c r="Q309" s="30"/>
      <c r="R309" s="30"/>
      <c r="S309" s="30"/>
      <c r="T309" s="30"/>
      <c r="U309" s="30"/>
      <c r="W309" s="45"/>
    </row>
    <row r="310" spans="1:23" ht="82.5" hidden="1" x14ac:dyDescent="0.25">
      <c r="A310" s="75" t="s">
        <v>372</v>
      </c>
      <c r="B310" s="66" t="s">
        <v>2140</v>
      </c>
      <c r="C310" s="76" t="s">
        <v>2421</v>
      </c>
      <c r="D310" s="76" t="s">
        <v>3231</v>
      </c>
      <c r="E310" s="76" t="str">
        <f>IF( AND(   ISNUMBER(    MATCH(LEFT(RIGHT(D310,8),4),{"/AK/","/BW/","/DO/","/DK/","/EP/","/HM/","/HK/","/IN/","/KI/","/AR/","/KL/","/KM/","/KP/","/DN/","/LN/","/RT/","/TU/","/KU/","/KR/","/MI/","/MK/","/OT/","/LP/","/DL/","/LT/","/PM/","/PW/","/PG/","/PP/","/MU/","/IL/","/PR/","/PI/","/PL/","/PK/","/PB/","/SP/","/SE/","/TI/","/LL/","/DT/","/LK/","/WS/","/TP/","/KS/","/SR/","/SK/","PJ"},0)   ),   ISNUMBER(SEARCH("40",D310)   )  ),LEFT(RIGHT(D310,7),2),  "-" )</f>
        <v>-</v>
      </c>
      <c r="F310" s="66" t="s">
        <v>3107</v>
      </c>
      <c r="G310" s="76" t="s">
        <v>3232</v>
      </c>
      <c r="H310" s="76" t="s">
        <v>2305</v>
      </c>
      <c r="I310" s="66" t="s">
        <v>2708</v>
      </c>
      <c r="J310" s="76" t="s">
        <v>3298</v>
      </c>
      <c r="K310" s="76"/>
      <c r="L310" s="76"/>
      <c r="M310" s="66" t="s">
        <v>1973</v>
      </c>
      <c r="N310" s="76"/>
      <c r="O310" s="35"/>
      <c r="P310" s="32" t="str">
        <f t="shared" si="6"/>
        <v>0306/UN40.SU.   /2025</v>
      </c>
      <c r="Q310" s="30"/>
      <c r="R310" s="30"/>
      <c r="S310" s="30"/>
      <c r="T310" s="30"/>
      <c r="U310" s="30"/>
      <c r="W310" s="45"/>
    </row>
    <row r="311" spans="1:23" ht="82.5" hidden="1" x14ac:dyDescent="0.25">
      <c r="A311" s="75" t="s">
        <v>373</v>
      </c>
      <c r="B311" s="66" t="s">
        <v>3237</v>
      </c>
      <c r="C311" s="76" t="s">
        <v>3234</v>
      </c>
      <c r="D311" s="76" t="s">
        <v>3235</v>
      </c>
      <c r="E311" s="76" t="str">
        <f>IF( AND(   ISNUMBER(    MATCH(LEFT(RIGHT(D311,8),4),{"/AK/","/BW/","/DO/","/DK/","/EP/","/HM/","/HK/","/IN/","/KI/","/AR/","/KL/","/KM/","/KP/","/DN/","/LN/","/RT/","/TU/","/KU/","/KR/","/MI/","/MK/","/OT/","/LP/","/DL/","/LT/","/PM/","/PW/","/PG/","/PP/","/MU/","/IL/","/PR/","/PI/","/PL/","/PK/","/PB/","/SP/","/SE/","/TI/","/LL/","/DT/","/LK/","/WS/","/TP/","/KS/","/SR/","/SK/","PJ"},0)   ),   ISNUMBER(SEARCH("40",D311)   )  ),LEFT(RIGHT(D311,7),2),  "-" )</f>
        <v>-</v>
      </c>
      <c r="F311" s="66" t="s">
        <v>3132</v>
      </c>
      <c r="G311" s="76" t="s">
        <v>3233</v>
      </c>
      <c r="H311" s="76" t="s">
        <v>96</v>
      </c>
      <c r="I311" s="66" t="s">
        <v>2294</v>
      </c>
      <c r="J311" s="76" t="s">
        <v>3236</v>
      </c>
      <c r="K311" s="76"/>
      <c r="L311" s="76"/>
      <c r="M311" s="66" t="s">
        <v>1973</v>
      </c>
      <c r="N311" s="66" t="s">
        <v>2085</v>
      </c>
      <c r="O311" s="35"/>
      <c r="P311" s="32" t="str">
        <f t="shared" si="6"/>
        <v>0307/UN40.SU.   /2025</v>
      </c>
      <c r="Q311" s="30"/>
      <c r="R311" s="30"/>
      <c r="S311" s="30"/>
      <c r="T311" s="30"/>
      <c r="U311" s="30"/>
      <c r="W311" s="45"/>
    </row>
    <row r="312" spans="1:23" ht="66" x14ac:dyDescent="0.25">
      <c r="A312" s="75" t="s">
        <v>374</v>
      </c>
      <c r="B312" s="66" t="s">
        <v>3237</v>
      </c>
      <c r="C312" s="76" t="s">
        <v>3024</v>
      </c>
      <c r="D312" s="76" t="s">
        <v>3238</v>
      </c>
      <c r="E312" s="76" t="str">
        <f>IF( AND(   ISNUMBER(    MATCH(LEFT(RIGHT(D312,8),4),{"/AK/","/BW/","/DO/","/DK/","/EP/","/HM/","/HK/","/IN/","/KI/","/AR/","/KL/","/KM/","/KP/","/DN/","/LN/","/RT/","/TU/","/KU/","/KR/","/MI/","/MK/","/OT/","/LP/","/DL/","/LT/","/PM/","/PW/","/PG/","/PP/","/MU/","/IL/","/PR/","/PI/","/PL/","/PK/","/PB/","/SP/","/SE/","/TI/","/LL/","/DT/","/LK/","/WS/","/TP/","/KS/","/SR/","/SK/","PJ"},0)   ),   ISNUMBER(SEARCH("40",D312)   )  ),LEFT(RIGHT(D312,7),2),  "-" )</f>
        <v>-</v>
      </c>
      <c r="F312" s="66" t="s">
        <v>2138</v>
      </c>
      <c r="G312" s="76" t="s">
        <v>3240</v>
      </c>
      <c r="H312" s="76" t="s">
        <v>96</v>
      </c>
      <c r="I312" s="66" t="s">
        <v>2294</v>
      </c>
      <c r="J312" s="76" t="s">
        <v>3239</v>
      </c>
      <c r="K312" s="76"/>
      <c r="L312" s="76"/>
      <c r="M312" s="66" t="s">
        <v>1973</v>
      </c>
      <c r="N312" s="66" t="s">
        <v>2084</v>
      </c>
      <c r="O312" s="35"/>
      <c r="P312" s="32" t="str">
        <f t="shared" si="6"/>
        <v>0308/UN40.SU.   /2025</v>
      </c>
      <c r="Q312" s="30"/>
      <c r="R312" s="30"/>
      <c r="S312" s="30"/>
      <c r="T312" s="30"/>
      <c r="U312" s="30"/>
      <c r="W312" s="45"/>
    </row>
    <row r="313" spans="1:23" ht="66" x14ac:dyDescent="0.25">
      <c r="A313" s="75" t="s">
        <v>375</v>
      </c>
      <c r="B313" s="66" t="s">
        <v>3237</v>
      </c>
      <c r="C313" s="76" t="s">
        <v>3024</v>
      </c>
      <c r="D313" s="76" t="s">
        <v>3241</v>
      </c>
      <c r="E313" s="76" t="str">
        <f>IF( AND(   ISNUMBER(    MATCH(LEFT(RIGHT(D313,8),4),{"/AK/","/BW/","/DO/","/DK/","/EP/","/HM/","/HK/","/IN/","/KI/","/AR/","/KL/","/KM/","/KP/","/DN/","/LN/","/RT/","/TU/","/KU/","/KR/","/MI/","/MK/","/OT/","/LP/","/DL/","/LT/","/PM/","/PW/","/PG/","/PP/","/MU/","/IL/","/PR/","/PI/","/PL/","/PK/","/PB/","/SP/","/SE/","/TI/","/LL/","/DT/","/LK/","/WS/","/TP/","/KS/","/SR/","/SK/","PJ"},0)   ),   ISNUMBER(SEARCH("40",D313)   )  ),LEFT(RIGHT(D313,7),2),  "-" )</f>
        <v>-</v>
      </c>
      <c r="F313" s="66" t="s">
        <v>2141</v>
      </c>
      <c r="G313" s="76" t="s">
        <v>3242</v>
      </c>
      <c r="H313" s="76" t="s">
        <v>96</v>
      </c>
      <c r="I313" s="66" t="s">
        <v>2294</v>
      </c>
      <c r="J313" s="76" t="s">
        <v>3239</v>
      </c>
      <c r="K313" s="76"/>
      <c r="L313" s="76"/>
      <c r="M313" s="66" t="s">
        <v>1973</v>
      </c>
      <c r="N313" s="66" t="s">
        <v>2084</v>
      </c>
      <c r="O313" s="35"/>
      <c r="P313" s="32" t="str">
        <f t="shared" si="6"/>
        <v>0309/UN40.SU.   /2025</v>
      </c>
      <c r="Q313" s="30"/>
      <c r="R313" s="30"/>
      <c r="S313" s="30"/>
      <c r="T313" s="30"/>
      <c r="U313" s="30"/>
      <c r="W313" s="45"/>
    </row>
    <row r="314" spans="1:23" ht="49.5" x14ac:dyDescent="0.25">
      <c r="A314" s="75" t="s">
        <v>376</v>
      </c>
      <c r="B314" s="66" t="s">
        <v>3237</v>
      </c>
      <c r="C314" s="76" t="s">
        <v>2892</v>
      </c>
      <c r="D314" s="76" t="s">
        <v>3246</v>
      </c>
      <c r="E314" s="76" t="str">
        <f>IF( AND(   ISNUMBER(    MATCH(LEFT(RIGHT(D314,8),4),{"/AK/","/BW/","/DO/","/DK/","/EP/","/HM/","/HK/","/IN/","/KI/","/AR/","/KL/","/KM/","/KP/","/DN/","/LN/","/RT/","/TU/","/KU/","/KR/","/MI/","/MK/","/OT/","/LP/","/DL/","/LT/","/PM/","/PW/","/PG/","/PP/","/MU/","/IL/","/PR/","/PI/","/PL/","/PK/","/PB/","/SP/","/SE/","/TI/","/LL/","/DT/","/LK/","/WS/","/TP/","/KS/","/SR/","/SK/","PJ"},0)   ),   ISNUMBER(SEARCH("40",D314)   )  ),LEFT(RIGHT(D314,7),2),  "-" )</f>
        <v>-</v>
      </c>
      <c r="F314" s="66" t="s">
        <v>3237</v>
      </c>
      <c r="G314" s="76" t="s">
        <v>3247</v>
      </c>
      <c r="H314" s="76" t="s">
        <v>96</v>
      </c>
      <c r="I314" s="66" t="s">
        <v>2294</v>
      </c>
      <c r="J314" s="76" t="s">
        <v>3252</v>
      </c>
      <c r="K314" s="76"/>
      <c r="L314" s="76"/>
      <c r="M314" s="66" t="s">
        <v>1973</v>
      </c>
      <c r="N314" s="66" t="s">
        <v>2084</v>
      </c>
      <c r="O314" s="35"/>
      <c r="P314" s="32" t="str">
        <f t="shared" si="6"/>
        <v>0310/UN40.SU.   /2025</v>
      </c>
      <c r="Q314" s="30"/>
      <c r="R314" s="30"/>
      <c r="S314" s="30"/>
      <c r="T314" s="30"/>
      <c r="U314" s="30"/>
      <c r="W314" s="45"/>
    </row>
    <row r="315" spans="1:23" ht="49.5" x14ac:dyDescent="0.25">
      <c r="A315" s="75" t="s">
        <v>377</v>
      </c>
      <c r="B315" s="66" t="s">
        <v>3237</v>
      </c>
      <c r="C315" s="76" t="s">
        <v>3248</v>
      </c>
      <c r="D315" s="76" t="s">
        <v>3249</v>
      </c>
      <c r="E315" s="76" t="str">
        <f>IF( AND(   ISNUMBER(    MATCH(LEFT(RIGHT(D315,8),4),{"/AK/","/BW/","/DO/","/DK/","/EP/","/HM/","/HK/","/IN/","/KI/","/AR/","/KL/","/KM/","/KP/","/DN/","/LN/","/RT/","/TU/","/KU/","/KR/","/MI/","/MK/","/OT/","/LP/","/DL/","/LT/","/PM/","/PW/","/PG/","/PP/","/MU/","/IL/","/PR/","/PI/","/PL/","/PK/","/PB/","/SP/","/SE/","/TI/","/LL/","/DT/","/LK/","/WS/","/TP/","/KS/","/SR/","/SK/","PJ"},0)   ),   ISNUMBER(SEARCH("40",D315)   )  ),LEFT(RIGHT(D315,7),2),  "-" )</f>
        <v>-</v>
      </c>
      <c r="F315" s="66" t="s">
        <v>3237</v>
      </c>
      <c r="G315" s="76" t="s">
        <v>3250</v>
      </c>
      <c r="H315" s="76" t="s">
        <v>96</v>
      </c>
      <c r="I315" s="66" t="s">
        <v>2294</v>
      </c>
      <c r="J315" s="76" t="s">
        <v>3251</v>
      </c>
      <c r="K315" s="76"/>
      <c r="L315" s="76"/>
      <c r="M315" s="66" t="s">
        <v>1973</v>
      </c>
      <c r="N315" s="66" t="s">
        <v>2084</v>
      </c>
      <c r="O315" s="35"/>
      <c r="P315" s="32" t="str">
        <f t="shared" si="6"/>
        <v>0311/UN40.SU.   /2025</v>
      </c>
      <c r="Q315" s="30"/>
      <c r="R315" s="30"/>
      <c r="S315" s="30"/>
      <c r="T315" s="30"/>
      <c r="U315" s="30"/>
      <c r="W315" s="45"/>
    </row>
    <row r="316" spans="1:23" ht="49.5" hidden="1" x14ac:dyDescent="0.25">
      <c r="A316" s="75" t="s">
        <v>378</v>
      </c>
      <c r="B316" s="66" t="s">
        <v>3237</v>
      </c>
      <c r="C316" s="76" t="s">
        <v>3258</v>
      </c>
      <c r="D316" s="76" t="s">
        <v>3259</v>
      </c>
      <c r="E316" s="76" t="str">
        <f>IF( AND(   ISNUMBER(    MATCH(LEFT(RIGHT(D316,8),4),{"/AK/","/BW/","/DO/","/DK/","/EP/","/HM/","/HK/","/IN/","/KI/","/AR/","/KL/","/KM/","/KP/","/DN/","/LN/","/RT/","/TU/","/KU/","/KR/","/MI/","/MK/","/OT/","/LP/","/DL/","/LT/","/PM/","/PW/","/PG/","/PP/","/MU/","/IL/","/PR/","/PI/","/PL/","/PK/","/PB/","/SP/","/SE/","/TI/","/LL/","/DT/","/LK/","/WS/","/TP/","/KS/","/SR/","/SK/","PJ"},0)   ),   ISNUMBER(SEARCH("40",D316)   )  ),LEFT(RIGHT(D316,7),2),  "-" )</f>
        <v>-</v>
      </c>
      <c r="F316" s="66" t="s">
        <v>3094</v>
      </c>
      <c r="G316" s="76" t="s">
        <v>3260</v>
      </c>
      <c r="H316" s="76" t="s">
        <v>96</v>
      </c>
      <c r="I316" s="66" t="s">
        <v>2294</v>
      </c>
      <c r="J316" s="76" t="s">
        <v>3251</v>
      </c>
      <c r="K316" s="76"/>
      <c r="L316" s="76"/>
      <c r="M316" s="66" t="s">
        <v>1973</v>
      </c>
      <c r="N316" s="66" t="s">
        <v>2085</v>
      </c>
      <c r="O316" s="35"/>
      <c r="P316" s="32" t="str">
        <f t="shared" si="6"/>
        <v>0312/UN40.SU.   /2025</v>
      </c>
      <c r="Q316" s="30"/>
      <c r="R316" s="30"/>
      <c r="S316" s="30"/>
      <c r="T316" s="30"/>
      <c r="U316" s="30"/>
      <c r="W316" s="45"/>
    </row>
    <row r="317" spans="1:23" ht="49.5" hidden="1" x14ac:dyDescent="0.25">
      <c r="A317" s="75" t="s">
        <v>379</v>
      </c>
      <c r="B317" s="66" t="s">
        <v>3237</v>
      </c>
      <c r="C317" s="76" t="s">
        <v>3263</v>
      </c>
      <c r="D317" s="76" t="s">
        <v>3262</v>
      </c>
      <c r="E317" s="76" t="str">
        <f>IF( AND(   ISNUMBER(    MATCH(LEFT(RIGHT(D317,8),4),{"/AK/","/BW/","/DO/","/DK/","/EP/","/HM/","/HK/","/IN/","/KI/","/AR/","/KL/","/KM/","/KP/","/DN/","/LN/","/RT/","/TU/","/KU/","/KR/","/MI/","/MK/","/OT/","/LP/","/DL/","/LT/","/PM/","/PW/","/PG/","/PP/","/MU/","/IL/","/PR/","/PI/","/PL/","/PK/","/PB/","/SP/","/SE/","/TI/","/LL/","/DT/","/LK/","/WS/","/TP/","/KS/","/SR/","/SK/","PJ"},0)   ),   ISNUMBER(SEARCH("40",D317)   )  ),LEFT(RIGHT(D317,7),2),  "-" )</f>
        <v>-</v>
      </c>
      <c r="F317" s="66" t="s">
        <v>3237</v>
      </c>
      <c r="G317" s="76" t="s">
        <v>3261</v>
      </c>
      <c r="H317" s="76" t="s">
        <v>96</v>
      </c>
      <c r="I317" s="66" t="s">
        <v>2294</v>
      </c>
      <c r="J317" s="76" t="s">
        <v>3251</v>
      </c>
      <c r="K317" s="76"/>
      <c r="L317" s="76"/>
      <c r="M317" s="66" t="s">
        <v>1973</v>
      </c>
      <c r="N317" s="66" t="s">
        <v>2085</v>
      </c>
      <c r="O317" s="35"/>
      <c r="P317" s="32" t="str">
        <f t="shared" si="6"/>
        <v>0313/UN40.SU.   /2025</v>
      </c>
      <c r="Q317" s="30"/>
      <c r="R317" s="30"/>
      <c r="S317" s="30"/>
      <c r="T317" s="30"/>
      <c r="U317" s="30"/>
      <c r="W317" s="45"/>
    </row>
    <row r="318" spans="1:23" ht="99" hidden="1" x14ac:dyDescent="0.25">
      <c r="A318" s="75" t="s">
        <v>380</v>
      </c>
      <c r="B318" s="66" t="s">
        <v>3237</v>
      </c>
      <c r="C318" s="76" t="s">
        <v>3222</v>
      </c>
      <c r="D318" s="76" t="s">
        <v>3264</v>
      </c>
      <c r="E318" s="76" t="str">
        <f>IF( AND(   ISNUMBER(    MATCH(LEFT(RIGHT(D318,8),4),{"/AK/","/BW/","/DO/","/DK/","/EP/","/HM/","/HK/","/IN/","/KI/","/AR/","/KL/","/KM/","/KP/","/DN/","/LN/","/RT/","/TU/","/KU/","/KR/","/MI/","/MK/","/OT/","/LP/","/DL/","/LT/","/PM/","/PW/","/PG/","/PP/","/MU/","/IL/","/PR/","/PI/","/PL/","/PK/","/PB/","/SP/","/SE/","/TI/","/LL/","/DT/","/LK/","/WS/","/TP/","/KS/","/SR/","/SK/","PJ"},0)   ),   ISNUMBER(SEARCH("40",D318)   )  ),LEFT(RIGHT(D318,7),2),  "-" )</f>
        <v>-</v>
      </c>
      <c r="F318" s="66" t="s">
        <v>2139</v>
      </c>
      <c r="G318" s="76" t="s">
        <v>3265</v>
      </c>
      <c r="H318" s="76" t="s">
        <v>96</v>
      </c>
      <c r="I318" s="66" t="s">
        <v>2294</v>
      </c>
      <c r="J318" s="76" t="s">
        <v>3251</v>
      </c>
      <c r="K318" s="76"/>
      <c r="L318" s="76"/>
      <c r="M318" s="66" t="s">
        <v>1973</v>
      </c>
      <c r="N318" s="66" t="s">
        <v>2085</v>
      </c>
      <c r="O318" s="35"/>
      <c r="P318" s="32" t="str">
        <f t="shared" si="6"/>
        <v>0314/UN40.SU.   /2025</v>
      </c>
      <c r="Q318" s="30"/>
      <c r="R318" s="30"/>
      <c r="S318" s="30"/>
      <c r="T318" s="30"/>
      <c r="U318" s="30"/>
      <c r="W318" s="45"/>
    </row>
    <row r="319" spans="1:23" ht="66" hidden="1" x14ac:dyDescent="0.25">
      <c r="A319" s="75" t="s">
        <v>381</v>
      </c>
      <c r="B319" s="66" t="s">
        <v>3237</v>
      </c>
      <c r="C319" s="76" t="s">
        <v>3267</v>
      </c>
      <c r="D319" s="76" t="s">
        <v>3268</v>
      </c>
      <c r="E319" s="76" t="str">
        <f>IF( AND(   ISNUMBER(    MATCH(LEFT(RIGHT(D319,8),4),{"/AK/","/BW/","/DO/","/DK/","/EP/","/HM/","/HK/","/IN/","/KI/","/AR/","/KL/","/KM/","/KP/","/DN/","/LN/","/RT/","/TU/","/KU/","/KR/","/MI/","/MK/","/OT/","/LP/","/DL/","/LT/","/PM/","/PW/","/PG/","/PP/","/MU/","/IL/","/PR/","/PI/","/PL/","/PK/","/PB/","/SP/","/SE/","/TI/","/LL/","/DT/","/LK/","/WS/","/TP/","/KS/","/SR/","/SK/","PJ"},0)   ),   ISNUMBER(SEARCH("40",D319)   )  ),LEFT(RIGHT(D319,7),2),  "-" )</f>
        <v>-</v>
      </c>
      <c r="F319" s="66" t="s">
        <v>2138</v>
      </c>
      <c r="G319" s="76" t="s">
        <v>3266</v>
      </c>
      <c r="H319" s="76" t="s">
        <v>96</v>
      </c>
      <c r="I319" s="66" t="s">
        <v>2294</v>
      </c>
      <c r="J319" s="76" t="s">
        <v>3251</v>
      </c>
      <c r="K319" s="76"/>
      <c r="L319" s="76"/>
      <c r="M319" s="66" t="s">
        <v>1973</v>
      </c>
      <c r="N319" s="66" t="s">
        <v>2085</v>
      </c>
      <c r="O319" s="35"/>
      <c r="P319" s="32" t="str">
        <f t="shared" si="6"/>
        <v>0315/UN40.SU.   /2025</v>
      </c>
      <c r="Q319" s="30"/>
      <c r="R319" s="30"/>
      <c r="S319" s="30"/>
      <c r="T319" s="30"/>
      <c r="U319" s="30"/>
      <c r="W319" s="45"/>
    </row>
    <row r="320" spans="1:23" ht="49.5" hidden="1" x14ac:dyDescent="0.25">
      <c r="A320" s="75" t="s">
        <v>382</v>
      </c>
      <c r="B320" s="66" t="s">
        <v>2142</v>
      </c>
      <c r="C320" s="76" t="s">
        <v>3271</v>
      </c>
      <c r="D320" s="76" t="s">
        <v>3269</v>
      </c>
      <c r="E320" s="76" t="str">
        <f>IF( AND(   ISNUMBER(    MATCH(LEFT(RIGHT(D320,8),4),{"/AK/","/BW/","/DO/","/DK/","/EP/","/HM/","/HK/","/IN/","/KI/","/AR/","/KL/","/KM/","/KP/","/DN/","/LN/","/RT/","/TU/","/KU/","/KR/","/MI/","/MK/","/OT/","/LP/","/DL/","/LT/","/PM/","/PW/","/PG/","/PP/","/MU/","/IL/","/PR/","/PI/","/PL/","/PK/","/PB/","/SP/","/SE/","/TI/","/LL/","/DT/","/LK/","/WS/","/TP/","/KS/","/SR/","/SK/","PJ"},0)   ),   ISNUMBER(SEARCH("40",D320)   )  ),LEFT(RIGHT(D320,7),2),  "-" )</f>
        <v>-</v>
      </c>
      <c r="F320" s="66" t="s">
        <v>2131</v>
      </c>
      <c r="G320" s="76" t="s">
        <v>3270</v>
      </c>
      <c r="H320" s="76" t="s">
        <v>96</v>
      </c>
      <c r="I320" s="66" t="s">
        <v>2294</v>
      </c>
      <c r="J320" s="76" t="s">
        <v>3272</v>
      </c>
      <c r="K320" s="76"/>
      <c r="L320" s="76"/>
      <c r="M320" s="66" t="s">
        <v>1973</v>
      </c>
      <c r="N320" s="66" t="s">
        <v>2085</v>
      </c>
      <c r="O320" s="35"/>
      <c r="P320" s="32" t="str">
        <f t="shared" si="6"/>
        <v>0316/UN40.SU.   /2025</v>
      </c>
      <c r="Q320" s="30"/>
      <c r="R320" s="30"/>
      <c r="S320" s="30"/>
      <c r="T320" s="30"/>
      <c r="U320" s="30"/>
      <c r="W320" s="45"/>
    </row>
    <row r="321" spans="1:23" ht="49.5" hidden="1" x14ac:dyDescent="0.25">
      <c r="A321" s="75" t="s">
        <v>383</v>
      </c>
      <c r="B321" s="66" t="s">
        <v>2142</v>
      </c>
      <c r="C321" s="76" t="s">
        <v>3275</v>
      </c>
      <c r="D321" s="76" t="s">
        <v>3274</v>
      </c>
      <c r="E321" s="76" t="str">
        <f>IF( AND(   ISNUMBER(    MATCH(LEFT(RIGHT(D321,8),4),{"/AK/","/BW/","/DO/","/DK/","/EP/","/HM/","/HK/","/IN/","/KI/","/AR/","/KL/","/KM/","/KP/","/DN/","/LN/","/RT/","/TU/","/KU/","/KR/","/MI/","/MK/","/OT/","/LP/","/DL/","/LT/","/PM/","/PW/","/PG/","/PP/","/MU/","/IL/","/PR/","/PI/","/PL/","/PK/","/PB/","/SP/","/SE/","/TI/","/LL/","/DT/","/LK/","/WS/","/TP/","/KS/","/SR/","/SK/","PJ"},0)   ),   ISNUMBER(SEARCH("40",D321)   )  ),LEFT(RIGHT(D321,7),2),  "-" )</f>
        <v>-</v>
      </c>
      <c r="F321" s="66" t="s">
        <v>3237</v>
      </c>
      <c r="G321" s="76" t="s">
        <v>3273</v>
      </c>
      <c r="H321" s="76" t="s">
        <v>96</v>
      </c>
      <c r="I321" s="66" t="s">
        <v>2294</v>
      </c>
      <c r="J321" s="76" t="s">
        <v>3276</v>
      </c>
      <c r="K321" s="76"/>
      <c r="L321" s="76"/>
      <c r="M321" s="66" t="s">
        <v>1973</v>
      </c>
      <c r="N321" s="66" t="s">
        <v>2085</v>
      </c>
      <c r="O321" s="35"/>
      <c r="P321" s="32" t="str">
        <f t="shared" si="6"/>
        <v>0317/UN40.SU.   /2025</v>
      </c>
      <c r="Q321" s="30"/>
      <c r="R321" s="30"/>
      <c r="S321" s="30"/>
      <c r="T321" s="30"/>
      <c r="U321" s="30"/>
      <c r="W321" s="45"/>
    </row>
    <row r="322" spans="1:23" ht="49.5" hidden="1" x14ac:dyDescent="0.25">
      <c r="A322" s="75" t="s">
        <v>384</v>
      </c>
      <c r="B322" s="66" t="s">
        <v>2142</v>
      </c>
      <c r="C322" s="76" t="s">
        <v>3278</v>
      </c>
      <c r="D322" s="76" t="s">
        <v>3279</v>
      </c>
      <c r="E322" s="76" t="str">
        <f>IF( AND(   ISNUMBER(    MATCH(LEFT(RIGHT(D322,8),4),{"/AK/","/BW/","/DO/","/DK/","/EP/","/HM/","/HK/","/IN/","/KI/","/AR/","/KL/","/KM/","/KP/","/DN/","/LN/","/RT/","/TU/","/KU/","/KR/","/MI/","/MK/","/OT/","/LP/","/DL/","/LT/","/PM/","/PW/","/PG/","/PP/","/MU/","/IL/","/PR/","/PI/","/PL/","/PK/","/PB/","/SP/","/SE/","/TI/","/LL/","/DT/","/LK/","/WS/","/TP/","/KS/","/SR/","/SK/","PJ"},0)   ),   ISNUMBER(SEARCH("40",D322)   )  ),LEFT(RIGHT(D322,7),2),  "-" )</f>
        <v>-</v>
      </c>
      <c r="F322" s="66" t="s">
        <v>2142</v>
      </c>
      <c r="G322" s="76" t="s">
        <v>3277</v>
      </c>
      <c r="H322" s="76" t="s">
        <v>96</v>
      </c>
      <c r="I322" s="66" t="s">
        <v>2294</v>
      </c>
      <c r="J322" s="76" t="s">
        <v>3276</v>
      </c>
      <c r="K322" s="76"/>
      <c r="L322" s="76"/>
      <c r="M322" s="66" t="s">
        <v>1973</v>
      </c>
      <c r="N322" s="66" t="s">
        <v>2085</v>
      </c>
      <c r="O322" s="35"/>
      <c r="P322" s="32" t="str">
        <f t="shared" si="6"/>
        <v>0318/UN40.SU.   /2025</v>
      </c>
      <c r="Q322" s="30"/>
      <c r="R322" s="30"/>
      <c r="S322" s="30"/>
      <c r="T322" s="30"/>
      <c r="U322" s="30"/>
      <c r="W322" s="45"/>
    </row>
    <row r="323" spans="1:23" ht="66" hidden="1" x14ac:dyDescent="0.25">
      <c r="A323" s="75" t="s">
        <v>385</v>
      </c>
      <c r="B323" s="66" t="s">
        <v>2142</v>
      </c>
      <c r="C323" s="76" t="s">
        <v>3114</v>
      </c>
      <c r="D323" s="76" t="s">
        <v>3280</v>
      </c>
      <c r="E323" s="76" t="str">
        <f>IF( AND(   ISNUMBER(    MATCH(LEFT(RIGHT(D323,8),4),{"/AK/","/BW/","/DO/","/DK/","/EP/","/HM/","/HK/","/IN/","/KI/","/AR/","/KL/","/KM/","/KP/","/DN/","/LN/","/RT/","/TU/","/KU/","/KR/","/MI/","/MK/","/OT/","/LP/","/DL/","/LT/","/PM/","/PW/","/PG/","/PP/","/MU/","/IL/","/PR/","/PI/","/PL/","/PK/","/PB/","/SP/","/SE/","/TI/","/LL/","/DT/","/LK/","/WS/","/TP/","/KS/","/SR/","/SK/","PJ"},0)   ),   ISNUMBER(SEARCH("40",D323)   )  ),LEFT(RIGHT(D323,7),2),  "-" )</f>
        <v>-</v>
      </c>
      <c r="F323" s="66" t="s">
        <v>3022</v>
      </c>
      <c r="G323" s="76" t="s">
        <v>3281</v>
      </c>
      <c r="H323" s="76" t="s">
        <v>96</v>
      </c>
      <c r="I323" s="66" t="s">
        <v>2294</v>
      </c>
      <c r="J323" s="76" t="s">
        <v>3289</v>
      </c>
      <c r="K323" s="76"/>
      <c r="L323" s="76"/>
      <c r="M323" s="66" t="s">
        <v>1973</v>
      </c>
      <c r="N323" s="66" t="s">
        <v>2085</v>
      </c>
      <c r="O323" s="35"/>
      <c r="P323" s="32" t="str">
        <f t="shared" si="6"/>
        <v>0319/UN40.SU.   /2025</v>
      </c>
      <c r="Q323" s="30"/>
      <c r="R323" s="30"/>
      <c r="S323" s="30"/>
      <c r="T323" s="30"/>
      <c r="U323" s="30"/>
      <c r="W323" s="45"/>
    </row>
    <row r="324" spans="1:23" ht="49.5" hidden="1" x14ac:dyDescent="0.25">
      <c r="A324" s="75" t="s">
        <v>386</v>
      </c>
      <c r="B324" s="66" t="s">
        <v>2142</v>
      </c>
      <c r="C324" s="76" t="s">
        <v>3285</v>
      </c>
      <c r="D324" s="76" t="s">
        <v>3282</v>
      </c>
      <c r="E324" s="76" t="str">
        <f>IF( AND(   ISNUMBER(    MATCH(LEFT(RIGHT(D324,8),4),{"/AK/","/BW/","/DO/","/DK/","/EP/","/HM/","/HK/","/IN/","/KI/","/AR/","/KL/","/KM/","/KP/","/DN/","/LN/","/RT/","/TU/","/KU/","/KR/","/MI/","/MK/","/OT/","/LP/","/DL/","/LT/","/PM/","/PW/","/PG/","/PP/","/MU/","/IL/","/PR/","/PI/","/PL/","/PK/","/PB/","/SP/","/SE/","/TI/","/LL/","/DT/","/LK/","/WS/","/TP/","/KS/","/SR/","/SK/","PJ"},0)   ),   ISNUMBER(SEARCH("40",D324)   )  ),LEFT(RIGHT(D324,7),2),  "-" )</f>
        <v>-</v>
      </c>
      <c r="F324" s="66" t="s">
        <v>3283</v>
      </c>
      <c r="G324" s="76" t="s">
        <v>3284</v>
      </c>
      <c r="H324" s="76" t="s">
        <v>96</v>
      </c>
      <c r="I324" s="66" t="s">
        <v>2294</v>
      </c>
      <c r="J324" s="76" t="s">
        <v>3289</v>
      </c>
      <c r="K324" s="76"/>
      <c r="L324" s="88"/>
      <c r="M324" s="66" t="s">
        <v>1973</v>
      </c>
      <c r="N324" s="66" t="s">
        <v>2085</v>
      </c>
      <c r="O324" s="35"/>
      <c r="P324" s="32" t="str">
        <f t="shared" si="6"/>
        <v>0320/UN40.SU.   /2025</v>
      </c>
      <c r="Q324" s="30"/>
      <c r="R324" s="30"/>
      <c r="S324" s="30"/>
      <c r="T324" s="30"/>
      <c r="U324" s="30"/>
      <c r="W324" s="45"/>
    </row>
    <row r="325" spans="1:23" ht="82.5" x14ac:dyDescent="0.25">
      <c r="A325" s="75" t="s">
        <v>387</v>
      </c>
      <c r="B325" s="66" t="s">
        <v>2142</v>
      </c>
      <c r="C325" s="76" t="s">
        <v>3286</v>
      </c>
      <c r="D325" s="76" t="s">
        <v>3287</v>
      </c>
      <c r="E325" s="76" t="str">
        <f>IF( AND(   ISNUMBER(    MATCH(LEFT(RIGHT(D325,8),4),{"/AK/","/BW/","/DO/","/DK/","/EP/","/HM/","/HK/","/IN/","/KI/","/AR/","/KL/","/KM/","/KP/","/DN/","/LN/","/RT/","/TU/","/KU/","/KR/","/MI/","/MK/","/OT/","/LP/","/DL/","/LT/","/PM/","/PW/","/PG/","/PP/","/MU/","/IL/","/PR/","/PI/","/PL/","/PK/","/PB/","/SP/","/SE/","/TI/","/LL/","/DT/","/LK/","/WS/","/TP/","/KS/","/SR/","/SK/","PJ"},0)   ),   ISNUMBER(SEARCH("40",D325)   )  ),LEFT(RIGHT(D325,7),2),  "-" )</f>
        <v>-</v>
      </c>
      <c r="F325" s="66" t="s">
        <v>2140</v>
      </c>
      <c r="G325" s="76" t="s">
        <v>3288</v>
      </c>
      <c r="H325" s="76" t="s">
        <v>96</v>
      </c>
      <c r="I325" s="66" t="s">
        <v>2294</v>
      </c>
      <c r="J325" s="76" t="s">
        <v>3289</v>
      </c>
      <c r="K325" s="76"/>
      <c r="L325" s="76"/>
      <c r="M325" s="66" t="s">
        <v>1973</v>
      </c>
      <c r="N325" s="66" t="s">
        <v>2084</v>
      </c>
      <c r="O325" s="35"/>
      <c r="P325" s="32" t="str">
        <f t="shared" si="6"/>
        <v>0321/UN40.SU.   /2025</v>
      </c>
      <c r="Q325" s="30"/>
      <c r="R325" s="30"/>
      <c r="S325" s="30"/>
      <c r="T325" s="30"/>
      <c r="U325" s="30"/>
      <c r="W325" s="45"/>
    </row>
    <row r="326" spans="1:23" ht="49.5" x14ac:dyDescent="0.25">
      <c r="A326" s="75" t="s">
        <v>388</v>
      </c>
      <c r="B326" s="66" t="s">
        <v>2142</v>
      </c>
      <c r="C326" s="76" t="s">
        <v>3290</v>
      </c>
      <c r="D326" s="76" t="s">
        <v>3291</v>
      </c>
      <c r="E326" s="76" t="str">
        <f>IF( AND(   ISNUMBER(    MATCH(LEFT(RIGHT(D326,8),4),{"/AK/","/BW/","/DO/","/DK/","/EP/","/HM/","/HK/","/IN/","/KI/","/AR/","/KL/","/KM/","/KP/","/DN/","/LN/","/RT/","/TU/","/KU/","/KR/","/MI/","/MK/","/OT/","/LP/","/DL/","/LT/","/PM/","/PW/","/PG/","/PP/","/MU/","/IL/","/PR/","/PI/","/PL/","/PK/","/PB/","/SP/","/SE/","/TI/","/LL/","/DT/","/LK/","/WS/","/TP/","/KS/","/SR/","/SK/","PJ"},0)   ),   ISNUMBER(SEARCH("40",D326)   )  ),LEFT(RIGHT(D326,7),2),  "-" )</f>
        <v>-</v>
      </c>
      <c r="F326" s="66" t="s">
        <v>3237</v>
      </c>
      <c r="G326" s="76" t="s">
        <v>3139</v>
      </c>
      <c r="H326" s="76" t="s">
        <v>96</v>
      </c>
      <c r="I326" s="66" t="s">
        <v>2294</v>
      </c>
      <c r="J326" s="76" t="s">
        <v>3289</v>
      </c>
      <c r="K326" s="76"/>
      <c r="L326" s="76"/>
      <c r="M326" s="66" t="s">
        <v>1973</v>
      </c>
      <c r="N326" s="66" t="s">
        <v>2084</v>
      </c>
      <c r="O326" s="35"/>
      <c r="P326" s="32" t="str">
        <f t="shared" ref="P326:P389" si="7">A326&amp;"/UN40.SU.   /2025"</f>
        <v>0322/UN40.SU.   /2025</v>
      </c>
      <c r="Q326" s="30"/>
      <c r="R326" s="30"/>
      <c r="S326" s="30"/>
      <c r="T326" s="30"/>
      <c r="U326" s="30"/>
      <c r="W326" s="45"/>
    </row>
    <row r="327" spans="1:23" ht="49.5" hidden="1" x14ac:dyDescent="0.25">
      <c r="A327" s="75" t="s">
        <v>389</v>
      </c>
      <c r="B327" s="66" t="s">
        <v>2142</v>
      </c>
      <c r="C327" s="76" t="s">
        <v>3253</v>
      </c>
      <c r="D327" s="76" t="s">
        <v>3245</v>
      </c>
      <c r="E327" s="76" t="str">
        <f>IF( AND(   ISNUMBER(    MATCH(LEFT(RIGHT(D327,8),4),{"/AK/","/BW/","/DO/","/DK/","/EP/","/HM/","/HK/","/IN/","/KI/","/AR/","/KL/","/KM/","/KP/","/DN/","/LN/","/RT/","/TU/","/KU/","/KR/","/MI/","/MK/","/OT/","/LP/","/DL/","/LT/","/PM/","/PW/","/PG/","/PP/","/MU/","/IL/","/PR/","/PI/","/PL/","/PK/","/PB/","/SP/","/SE/","/TI/","/LL/","/DT/","/LK/","/WS/","/TP/","/KS/","/SR/","/SK/","PJ"},0)   ),   ISNUMBER(SEARCH("40",D327)   )  ),LEFT(RIGHT(D327,7),2),  "-" )</f>
        <v>-</v>
      </c>
      <c r="F327" s="76" t="s">
        <v>2137</v>
      </c>
      <c r="G327" s="66" t="s">
        <v>3254</v>
      </c>
      <c r="H327" s="76" t="s">
        <v>96</v>
      </c>
      <c r="I327" s="66" t="s">
        <v>3005</v>
      </c>
      <c r="J327" s="76" t="s">
        <v>3308</v>
      </c>
      <c r="K327" s="76"/>
      <c r="L327" s="76"/>
      <c r="M327" s="66" t="s">
        <v>1973</v>
      </c>
      <c r="N327" s="76"/>
      <c r="O327" s="35"/>
      <c r="P327" s="32" t="str">
        <f t="shared" si="7"/>
        <v>0323/UN40.SU.   /2025</v>
      </c>
      <c r="Q327" s="30"/>
      <c r="R327" s="30"/>
      <c r="S327" s="30"/>
      <c r="T327" s="30"/>
      <c r="U327" s="30"/>
      <c r="W327" s="45"/>
    </row>
    <row r="328" spans="1:23" ht="49.5" hidden="1" x14ac:dyDescent="0.25">
      <c r="A328" s="75" t="s">
        <v>390</v>
      </c>
      <c r="B328" s="66" t="s">
        <v>2142</v>
      </c>
      <c r="C328" s="76" t="s">
        <v>3243</v>
      </c>
      <c r="D328" s="76" t="s">
        <v>3244</v>
      </c>
      <c r="E328" s="76" t="str">
        <f>IF( AND(   ISNUMBER(    MATCH(LEFT(RIGHT(D328,8),4),{"/AK/","/BW/","/DO/","/DK/","/EP/","/HM/","/HK/","/IN/","/KI/","/AR/","/KL/","/KM/","/KP/","/DN/","/LN/","/RT/","/TU/","/KU/","/KR/","/MI/","/MK/","/OT/","/LP/","/DL/","/LT/","/PM/","/PW/","/PG/","/PP/","/MU/","/IL/","/PR/","/PI/","/PL/","/PK/","/PB/","/SP/","/SE/","/TI/","/LL/","/DT/","/LK/","/WS/","/TP/","/KS/","/SR/","/SK/","PJ"},0)   ),   ISNUMBER(SEARCH("40",D328)   )  ),LEFT(RIGHT(D328,7),2),  "-" )</f>
        <v>-</v>
      </c>
      <c r="F328" s="76" t="s">
        <v>2140</v>
      </c>
      <c r="G328" s="66" t="s">
        <v>3255</v>
      </c>
      <c r="H328" s="76" t="s">
        <v>96</v>
      </c>
      <c r="I328" s="66" t="s">
        <v>3005</v>
      </c>
      <c r="J328" s="76" t="s">
        <v>3308</v>
      </c>
      <c r="K328" s="76"/>
      <c r="L328" s="76"/>
      <c r="M328" s="66" t="s">
        <v>1973</v>
      </c>
      <c r="N328" s="76"/>
      <c r="O328" s="35"/>
      <c r="P328" s="32" t="str">
        <f t="shared" si="7"/>
        <v>0324/UN40.SU.   /2025</v>
      </c>
      <c r="Q328" s="30"/>
      <c r="R328" s="30"/>
      <c r="S328" s="30"/>
      <c r="T328" s="30"/>
      <c r="U328" s="30"/>
      <c r="W328" s="45"/>
    </row>
    <row r="329" spans="1:23" ht="82.5" hidden="1" x14ac:dyDescent="0.25">
      <c r="A329" s="75" t="s">
        <v>391</v>
      </c>
      <c r="B329" s="66" t="s">
        <v>2142</v>
      </c>
      <c r="C329" s="76" t="s">
        <v>3192</v>
      </c>
      <c r="D329" s="76" t="s">
        <v>3256</v>
      </c>
      <c r="E329" s="76" t="str">
        <f>IF( AND(   ISNUMBER(    MATCH(LEFT(RIGHT(D329,8),4),{"/AK/","/BW/","/DO/","/DK/","/EP/","/HM/","/HK/","/IN/","/KI/","/AR/","/KL/","/KM/","/KP/","/DN/","/LN/","/RT/","/TU/","/KU/","/KR/","/MI/","/MK/","/OT/","/LP/","/DL/","/LT/","/PM/","/PW/","/PG/","/PP/","/MU/","/IL/","/PR/","/PI/","/PL/","/PK/","/PB/","/SP/","/SE/","/TI/","/LL/","/DT/","/LK/","/WS/","/TP/","/KS/","/SR/","/SK/","PJ"},0)   ),   ISNUMBER(SEARCH("40",D329)   )  ),LEFT(RIGHT(D329,7),2),  "-" )</f>
        <v>-</v>
      </c>
      <c r="F329" s="66" t="s">
        <v>2137</v>
      </c>
      <c r="G329" s="76" t="s">
        <v>3257</v>
      </c>
      <c r="H329" s="76" t="s">
        <v>2333</v>
      </c>
      <c r="I329" s="66" t="s">
        <v>2702</v>
      </c>
      <c r="J329" s="76" t="s">
        <v>3308</v>
      </c>
      <c r="K329" s="76"/>
      <c r="L329" s="76"/>
      <c r="M329" s="66" t="s">
        <v>1973</v>
      </c>
      <c r="N329" s="76"/>
      <c r="O329" s="35"/>
      <c r="P329" s="32" t="str">
        <f t="shared" si="7"/>
        <v>0325/UN40.SU.   /2025</v>
      </c>
      <c r="Q329" s="30"/>
      <c r="R329" s="30"/>
      <c r="S329" s="30"/>
      <c r="T329" s="30"/>
      <c r="U329" s="30"/>
      <c r="W329" s="45"/>
    </row>
    <row r="330" spans="1:23" ht="49.5" hidden="1" x14ac:dyDescent="0.25">
      <c r="A330" s="75" t="s">
        <v>392</v>
      </c>
      <c r="B330" s="66" t="s">
        <v>2142</v>
      </c>
      <c r="C330" s="76" t="s">
        <v>3293</v>
      </c>
      <c r="D330" s="76" t="s">
        <v>3292</v>
      </c>
      <c r="E330" s="76" t="str">
        <f>IF( AND(   ISNUMBER(    MATCH(LEFT(RIGHT(D330,8),4),{"/AK/","/BW/","/DO/","/DK/","/EP/","/HM/","/HK/","/IN/","/KI/","/AR/","/KL/","/KM/","/KP/","/DN/","/LN/","/RT/","/TU/","/KU/","/KR/","/MI/","/MK/","/OT/","/LP/","/DL/","/LT/","/PM/","/PW/","/PG/","/PP/","/MU/","/IL/","/PR/","/PI/","/PL/","/PK/","/PB/","/SP/","/SE/","/TI/","/LL/","/DT/","/LK/","/WS/","/TP/","/KS/","/SR/","/SK/","PJ"},0)   ),   ISNUMBER(SEARCH("40",D330)   )  ),LEFT(RIGHT(D330,7),2),  "-" )</f>
        <v>-</v>
      </c>
      <c r="F330" s="66" t="s">
        <v>3237</v>
      </c>
      <c r="G330" s="76" t="s">
        <v>3294</v>
      </c>
      <c r="H330" s="76" t="s">
        <v>2305</v>
      </c>
      <c r="I330" s="66" t="s">
        <v>2701</v>
      </c>
      <c r="J330" s="76" t="s">
        <v>3308</v>
      </c>
      <c r="K330" s="76"/>
      <c r="L330" s="76"/>
      <c r="M330" s="66" t="s">
        <v>1973</v>
      </c>
      <c r="N330" s="76"/>
      <c r="O330" s="35"/>
      <c r="P330" s="32" t="str">
        <f t="shared" si="7"/>
        <v>0326/UN40.SU.   /2025</v>
      </c>
      <c r="Q330" s="30"/>
      <c r="R330" s="30"/>
      <c r="S330" s="30"/>
      <c r="T330" s="30"/>
      <c r="U330" s="30"/>
      <c r="W330" s="45"/>
    </row>
    <row r="331" spans="1:23" ht="82.5" x14ac:dyDescent="0.25">
      <c r="A331" s="75" t="s">
        <v>393</v>
      </c>
      <c r="B331" s="66" t="s">
        <v>2142</v>
      </c>
      <c r="C331" s="76" t="s">
        <v>3295</v>
      </c>
      <c r="D331" s="66" t="s">
        <v>3297</v>
      </c>
      <c r="E331" s="76" t="str">
        <f>IF( AND(   ISNUMBER(    MATCH(LEFT(RIGHT(D331,8),4),{"/AK/","/BW/","/DO/","/DK/","/EP/","/HM/","/HK/","/IN/","/KI/","/AR/","/KL/","/KM/","/KP/","/DN/","/LN/","/RT/","/TU/","/KU/","/KR/","/MI/","/MK/","/OT/","/LP/","/DL/","/LT/","/PM/","/PW/","/PG/","/PP/","/MU/","/IL/","/PR/","/PI/","/PL/","/PK/","/PB/","/SP/","/SE/","/TI/","/LL/","/DT/","/LK/","/WS/","/TP/","/KS/","/SR/","/SK/","PJ"},0)   ),   ISNUMBER(SEARCH("40",D331)   )  ),LEFT(RIGHT(D331,7),2),  "-" )</f>
        <v>-</v>
      </c>
      <c r="F331" s="66" t="s">
        <v>3179</v>
      </c>
      <c r="G331" s="76" t="s">
        <v>3296</v>
      </c>
      <c r="H331" s="79" t="s">
        <v>96</v>
      </c>
      <c r="I331" s="66" t="s">
        <v>2294</v>
      </c>
      <c r="J331" s="76" t="s">
        <v>3300</v>
      </c>
      <c r="K331" s="76"/>
      <c r="L331" s="76"/>
      <c r="M331" s="66" t="s">
        <v>1973</v>
      </c>
      <c r="N331" s="66" t="s">
        <v>2084</v>
      </c>
      <c r="O331" s="35"/>
      <c r="P331" s="32" t="str">
        <f t="shared" si="7"/>
        <v>0327/UN40.SU.   /2025</v>
      </c>
      <c r="Q331" s="30"/>
      <c r="R331" s="30"/>
      <c r="S331" s="30"/>
      <c r="T331" s="30"/>
      <c r="U331" s="30"/>
      <c r="W331" s="45"/>
    </row>
    <row r="332" spans="1:23" ht="49.5" hidden="1" x14ac:dyDescent="0.25">
      <c r="A332" s="75" t="s">
        <v>394</v>
      </c>
      <c r="B332" s="66" t="s">
        <v>2142</v>
      </c>
      <c r="C332" s="76" t="s">
        <v>3302</v>
      </c>
      <c r="D332" s="78" t="s">
        <v>3303</v>
      </c>
      <c r="E332" s="76" t="str">
        <f>IF( AND(   ISNUMBER(    MATCH(LEFT(RIGHT(D332,8),4),{"/AK/","/BW/","/DO/","/DK/","/EP/","/HM/","/HK/","/IN/","/KI/","/AR/","/KL/","/KM/","/KP/","/DN/","/LN/","/RT/","/TU/","/KU/","/KR/","/MI/","/MK/","/OT/","/LP/","/DL/","/LT/","/PM/","/PW/","/PG/","/PP/","/MU/","/IL/","/PR/","/PI/","/PL/","/PK/","/PB/","/SP/","/SE/","/TI/","/LL/","/DT/","/LK/","/WS/","/TP/","/KS/","/SR/","/SK/","PJ"},0)   ),   ISNUMBER(SEARCH("40",D332)   )  ),LEFT(RIGHT(D332,7),2),  "-" )</f>
        <v>-</v>
      </c>
      <c r="F332" s="66" t="s">
        <v>3237</v>
      </c>
      <c r="G332" s="76" t="s">
        <v>3301</v>
      </c>
      <c r="H332" s="79" t="s">
        <v>96</v>
      </c>
      <c r="I332" s="66" t="s">
        <v>2294</v>
      </c>
      <c r="J332" s="76" t="s">
        <v>3300</v>
      </c>
      <c r="K332" s="76"/>
      <c r="L332" s="76"/>
      <c r="M332" s="66" t="s">
        <v>1973</v>
      </c>
      <c r="N332" s="66" t="s">
        <v>2085</v>
      </c>
      <c r="O332" s="35"/>
      <c r="P332" s="32" t="str">
        <f t="shared" si="7"/>
        <v>0328/UN40.SU.   /2025</v>
      </c>
      <c r="Q332" s="30"/>
      <c r="R332" s="30"/>
      <c r="S332" s="30"/>
      <c r="T332" s="30"/>
      <c r="U332" s="30"/>
      <c r="W332" s="45"/>
    </row>
    <row r="333" spans="1:23" ht="49.5" hidden="1" x14ac:dyDescent="0.25">
      <c r="A333" s="75" t="s">
        <v>395</v>
      </c>
      <c r="B333" s="66" t="s">
        <v>2142</v>
      </c>
      <c r="C333" s="76" t="s">
        <v>3304</v>
      </c>
      <c r="D333" s="76" t="s">
        <v>3305</v>
      </c>
      <c r="E333" s="76" t="str">
        <f>IF( AND(   ISNUMBER(    MATCH(LEFT(RIGHT(D333,8),4),{"/AK/","/BW/","/DO/","/DK/","/EP/","/HM/","/HK/","/IN/","/KI/","/AR/","/KL/","/KM/","/KP/","/DN/","/LN/","/RT/","/TU/","/KU/","/KR/","/MI/","/MK/","/OT/","/LP/","/DL/","/LT/","/PM/","/PW/","/PG/","/PP/","/MU/","/IL/","/PR/","/PI/","/PL/","/PK/","/PB/","/SP/","/SE/","/TI/","/LL/","/DT/","/LK/","/WS/","/TP/","/KS/","/SR/","/SK/","PJ"},0)   ),   ISNUMBER(SEARCH("40",D333)   )  ),LEFT(RIGHT(D333,7),2),  "-" )</f>
        <v>-</v>
      </c>
      <c r="F333" s="66" t="s">
        <v>3237</v>
      </c>
      <c r="G333" s="76" t="s">
        <v>3306</v>
      </c>
      <c r="H333" s="79" t="s">
        <v>96</v>
      </c>
      <c r="I333" s="66" t="s">
        <v>2294</v>
      </c>
      <c r="J333" s="76" t="s">
        <v>3307</v>
      </c>
      <c r="K333" s="76"/>
      <c r="L333" s="76"/>
      <c r="M333" s="66" t="s">
        <v>1973</v>
      </c>
      <c r="N333" s="66" t="s">
        <v>2085</v>
      </c>
      <c r="O333" s="35"/>
      <c r="P333" s="32" t="str">
        <f t="shared" si="7"/>
        <v>0329/UN40.SU.   /2025</v>
      </c>
      <c r="Q333" s="30"/>
      <c r="R333" s="30"/>
      <c r="S333" s="30"/>
      <c r="T333" s="30"/>
      <c r="U333" s="30"/>
      <c r="W333" s="45"/>
    </row>
    <row r="334" spans="1:23" ht="82.5" x14ac:dyDescent="0.25">
      <c r="A334" s="75" t="s">
        <v>396</v>
      </c>
      <c r="B334" s="66" t="s">
        <v>2144</v>
      </c>
      <c r="C334" s="76" t="s">
        <v>3140</v>
      </c>
      <c r="D334" s="76" t="s">
        <v>3309</v>
      </c>
      <c r="E334" s="76" t="str">
        <f>IF( AND(   ISNUMBER(    MATCH(LEFT(RIGHT(D334,8),4),{"/AK/","/BW/","/DO/","/DK/","/EP/","/HM/","/HK/","/IN/","/KI/","/AR/","/KL/","/KM/","/KP/","/DN/","/LN/","/RT/","/TU/","/KU/","/KR/","/MI/","/MK/","/OT/","/LP/","/DL/","/LT/","/PM/","/PW/","/PG/","/PP/","/MU/","/IL/","/PR/","/PI/","/PL/","/PK/","/PB/","/SP/","/SE/","/TI/","/LL/","/DT/","/LK/","/WS/","/TP/","/KS/","/SR/","/SK/","PJ"},0)   ),   ISNUMBER(SEARCH("40",D334)   )  ),LEFT(RIGHT(D334,7),2),  "-" )</f>
        <v>-</v>
      </c>
      <c r="F334" s="66" t="s">
        <v>2143</v>
      </c>
      <c r="G334" s="76" t="s">
        <v>3310</v>
      </c>
      <c r="H334" s="76" t="s">
        <v>96</v>
      </c>
      <c r="I334" s="66" t="s">
        <v>2294</v>
      </c>
      <c r="J334" s="76" t="s">
        <v>3311</v>
      </c>
      <c r="K334" s="76"/>
      <c r="L334" s="76"/>
      <c r="M334" s="66" t="s">
        <v>1973</v>
      </c>
      <c r="N334" s="66" t="s">
        <v>2084</v>
      </c>
      <c r="O334" s="35"/>
      <c r="P334" s="32" t="str">
        <f t="shared" si="7"/>
        <v>0330/UN40.SU.   /2025</v>
      </c>
      <c r="Q334" s="30"/>
      <c r="R334" s="30"/>
      <c r="S334" s="30"/>
      <c r="T334" s="30"/>
      <c r="U334" s="30"/>
      <c r="W334" s="45"/>
    </row>
    <row r="335" spans="1:23" ht="49.5" x14ac:dyDescent="0.25">
      <c r="A335" s="75" t="s">
        <v>397</v>
      </c>
      <c r="B335" s="66" t="s">
        <v>2144</v>
      </c>
      <c r="C335" s="79" t="s">
        <v>3313</v>
      </c>
      <c r="D335" s="79" t="s">
        <v>3312</v>
      </c>
      <c r="E335" s="76" t="str">
        <f>IF( AND(   ISNUMBER(    MATCH(LEFT(RIGHT(D335,8),4),{"/AK/","/BW/","/DO/","/DK/","/EP/","/HM/","/HK/","/IN/","/KI/","/AR/","/KL/","/KM/","/KP/","/DN/","/LN/","/RT/","/TU/","/KU/","/KR/","/MI/","/MK/","/OT/","/LP/","/DL/","/LT/","/PM/","/PW/","/PG/","/PP/","/MU/","/IL/","/PR/","/PI/","/PL/","/PK/","/PB/","/SP/","/SE/","/TI/","/LL/","/DT/","/LK/","/WS/","/TP/","/KS/","/SR/","/SK/","PJ"},0)   ),   ISNUMBER(SEARCH("40",D335)   )  ),LEFT(RIGHT(D335,7),2),  "-" )</f>
        <v>-</v>
      </c>
      <c r="F335" s="81" t="s">
        <v>2142</v>
      </c>
      <c r="G335" s="79" t="s">
        <v>3314</v>
      </c>
      <c r="H335" s="76" t="s">
        <v>96</v>
      </c>
      <c r="I335" s="66" t="s">
        <v>2294</v>
      </c>
      <c r="J335" s="76" t="s">
        <v>3311</v>
      </c>
      <c r="K335" s="79"/>
      <c r="L335" s="79"/>
      <c r="M335" s="66" t="s">
        <v>1973</v>
      </c>
      <c r="N335" s="66" t="s">
        <v>2084</v>
      </c>
      <c r="O335" s="35"/>
      <c r="P335" s="32" t="str">
        <f t="shared" si="7"/>
        <v>0331/UN40.SU.   /2025</v>
      </c>
      <c r="Q335" s="30"/>
      <c r="R335" s="30"/>
      <c r="S335" s="30"/>
      <c r="T335" s="30"/>
      <c r="U335" s="30"/>
      <c r="W335" s="45"/>
    </row>
    <row r="336" spans="1:23" ht="66" hidden="1" x14ac:dyDescent="0.25">
      <c r="A336" s="75" t="s">
        <v>398</v>
      </c>
      <c r="B336" s="66" t="s">
        <v>2144</v>
      </c>
      <c r="C336" s="76" t="s">
        <v>3316</v>
      </c>
      <c r="D336" s="76" t="s">
        <v>3315</v>
      </c>
      <c r="E336" s="76" t="str">
        <f>IF( AND(   ISNUMBER(    MATCH(LEFT(RIGHT(D336,8),4),{"/AK/","/BW/","/DO/","/DK/","/EP/","/HM/","/HK/","/IN/","/KI/","/AR/","/KL/","/KM/","/KP/","/DN/","/LN/","/RT/","/TU/","/KU/","/KR/","/MI/","/MK/","/OT/","/LP/","/DL/","/LT/","/PM/","/PW/","/PG/","/PP/","/MU/","/IL/","/PR/","/PI/","/PL/","/PK/","/PB/","/SP/","/SE/","/TI/","/LL/","/DT/","/LK/","/WS/","/TP/","/KS/","/SR/","/SK/","PJ"},0)   ),   ISNUMBER(SEARCH("40",D336)   )  ),LEFT(RIGHT(D336,7),2),  "-" )</f>
        <v>-</v>
      </c>
      <c r="F336" s="81" t="s">
        <v>2142</v>
      </c>
      <c r="G336" s="76" t="s">
        <v>3317</v>
      </c>
      <c r="H336" s="76" t="s">
        <v>96</v>
      </c>
      <c r="I336" s="66" t="s">
        <v>2294</v>
      </c>
      <c r="J336" s="76" t="s">
        <v>3311</v>
      </c>
      <c r="K336" s="76"/>
      <c r="L336" s="76"/>
      <c r="M336" s="66" t="s">
        <v>1973</v>
      </c>
      <c r="N336" s="66" t="s">
        <v>2085</v>
      </c>
      <c r="O336" s="35"/>
      <c r="P336" s="32" t="str">
        <f t="shared" si="7"/>
        <v>0332/UN40.SU.   /2025</v>
      </c>
      <c r="Q336" s="30"/>
      <c r="R336" s="30"/>
      <c r="S336" s="30"/>
      <c r="T336" s="30"/>
      <c r="U336" s="30"/>
      <c r="W336" s="45"/>
    </row>
    <row r="337" spans="1:23" ht="49.5" hidden="1" x14ac:dyDescent="0.25">
      <c r="A337" s="75" t="s">
        <v>399</v>
      </c>
      <c r="B337" s="66" t="s">
        <v>2144</v>
      </c>
      <c r="C337" s="76" t="s">
        <v>3320</v>
      </c>
      <c r="D337" s="76" t="s">
        <v>3318</v>
      </c>
      <c r="E337" s="76" t="str">
        <f>IF( AND(   ISNUMBER(    MATCH(LEFT(RIGHT(D337,8),4),{"/AK/","/BW/","/DO/","/DK/","/EP/","/HM/","/HK/","/IN/","/KI/","/AR/","/KL/","/KM/","/KP/","/DN/","/LN/","/RT/","/TU/","/KU/","/KR/","/MI/","/MK/","/OT/","/LP/","/DL/","/LT/","/PM/","/PW/","/PG/","/PP/","/MU/","/IL/","/PR/","/PI/","/PL/","/PK/","/PB/","/SP/","/SE/","/TI/","/LL/","/DT/","/LK/","/WS/","/TP/","/KS/","/SR/","/SK/","PJ"},0)   ),   ISNUMBER(SEARCH("40",D337)   )  ),LEFT(RIGHT(D337,7),2),  "-" )</f>
        <v>-</v>
      </c>
      <c r="F337" s="66" t="s">
        <v>3237</v>
      </c>
      <c r="G337" s="76" t="s">
        <v>3319</v>
      </c>
      <c r="H337" s="76" t="s">
        <v>96</v>
      </c>
      <c r="I337" s="66" t="s">
        <v>2294</v>
      </c>
      <c r="J337" s="76" t="s">
        <v>3311</v>
      </c>
      <c r="K337" s="76"/>
      <c r="L337" s="76"/>
      <c r="M337" s="66" t="s">
        <v>1973</v>
      </c>
      <c r="N337" s="66" t="s">
        <v>2085</v>
      </c>
      <c r="O337" s="35"/>
      <c r="P337" s="32" t="str">
        <f t="shared" si="7"/>
        <v>0333/UN40.SU.   /2025</v>
      </c>
      <c r="Q337" s="30"/>
      <c r="R337" s="30"/>
      <c r="S337" s="30"/>
      <c r="T337" s="30"/>
      <c r="U337" s="30"/>
      <c r="W337" s="45"/>
    </row>
    <row r="338" spans="1:23" ht="66" hidden="1" x14ac:dyDescent="0.25">
      <c r="A338" s="75" t="s">
        <v>400</v>
      </c>
      <c r="B338" s="66" t="s">
        <v>2144</v>
      </c>
      <c r="C338" s="76" t="s">
        <v>3322</v>
      </c>
      <c r="D338" s="76" t="s">
        <v>1974</v>
      </c>
      <c r="E338" s="76" t="str">
        <f>IF( AND(   ISNUMBER(    MATCH(LEFT(RIGHT(D338,8),4),{"/AK/","/BW/","/DO/","/DK/","/EP/","/HM/","/HK/","/IN/","/KI/","/AR/","/KL/","/KM/","/KP/","/DN/","/LN/","/RT/","/TU/","/KU/","/KR/","/MI/","/MK/","/OT/","/LP/","/DL/","/LT/","/PM/","/PW/","/PG/","/PP/","/MU/","/IL/","/PR/","/PI/","/PL/","/PK/","/PB/","/SP/","/SE/","/TI/","/LL/","/DT/","/LK/","/WS/","/TP/","/KS/","/SR/","/SK/","PJ"},0)   ),   ISNUMBER(SEARCH("40",D338)   )  ),LEFT(RIGHT(D338,7),2),  "-" )</f>
        <v>-</v>
      </c>
      <c r="F338" s="66" t="s">
        <v>2143</v>
      </c>
      <c r="G338" s="87" t="s">
        <v>3321</v>
      </c>
      <c r="H338" s="76" t="s">
        <v>96</v>
      </c>
      <c r="I338" s="66" t="s">
        <v>2294</v>
      </c>
      <c r="J338" s="76" t="s">
        <v>3311</v>
      </c>
      <c r="K338" s="76"/>
      <c r="L338" s="76"/>
      <c r="M338" s="66" t="s">
        <v>1973</v>
      </c>
      <c r="N338" s="66" t="s">
        <v>2085</v>
      </c>
      <c r="O338" s="35"/>
      <c r="P338" s="32" t="str">
        <f t="shared" si="7"/>
        <v>0334/UN40.SU.   /2025</v>
      </c>
      <c r="Q338" s="30"/>
      <c r="R338" s="30"/>
      <c r="S338" s="30"/>
      <c r="T338" s="30"/>
      <c r="U338" s="30"/>
      <c r="W338" s="45"/>
    </row>
    <row r="339" spans="1:23" ht="99" hidden="1" x14ac:dyDescent="0.25">
      <c r="A339" s="75" t="s">
        <v>401</v>
      </c>
      <c r="B339" s="66" t="s">
        <v>3323</v>
      </c>
      <c r="C339" s="76" t="s">
        <v>2767</v>
      </c>
      <c r="D339" s="76" t="s">
        <v>3327</v>
      </c>
      <c r="E339" s="76" t="str">
        <f>IF( AND(   ISNUMBER(    MATCH(LEFT(RIGHT(D339,8),4),{"/AK/","/BW/","/DO/","/DK/","/EP/","/HM/","/HK/","/IN/","/KI/","/AR/","/KL/","/KM/","/KP/","/DN/","/LN/","/RT/","/TU/","/KU/","/KR/","/MI/","/MK/","/OT/","/LP/","/DL/","/LT/","/PM/","/PW/","/PG/","/PP/","/MU/","/IL/","/PR/","/PI/","/PL/","/PK/","/PB/","/SP/","/SE/","/TI/","/LL/","/DT/","/LK/","/WS/","/TP/","/KS/","/SR/","/SK/","PJ"},0)   ),   ISNUMBER(SEARCH("40",D339)   )  ),LEFT(RIGHT(D339,7),2),  "-" )</f>
        <v>-</v>
      </c>
      <c r="F339" s="66" t="s">
        <v>3330</v>
      </c>
      <c r="G339" s="76" t="s">
        <v>3328</v>
      </c>
      <c r="H339" s="76" t="s">
        <v>2333</v>
      </c>
      <c r="I339" s="66" t="s">
        <v>2294</v>
      </c>
      <c r="J339" s="76" t="s">
        <v>3329</v>
      </c>
      <c r="K339" s="76"/>
      <c r="L339" s="76"/>
      <c r="M339" s="66" t="s">
        <v>1973</v>
      </c>
      <c r="N339" s="66" t="s">
        <v>2086</v>
      </c>
      <c r="O339" s="35"/>
      <c r="P339" s="32" t="str">
        <f t="shared" si="7"/>
        <v>0335/UN40.SU.   /2025</v>
      </c>
      <c r="Q339" s="30"/>
      <c r="R339" s="30"/>
      <c r="S339" s="30"/>
      <c r="T339" s="30"/>
      <c r="U339" s="30"/>
      <c r="W339" s="45"/>
    </row>
    <row r="340" spans="1:23" ht="132" hidden="1" x14ac:dyDescent="0.25">
      <c r="A340" s="75" t="s">
        <v>402</v>
      </c>
      <c r="B340" s="66" t="s">
        <v>3323</v>
      </c>
      <c r="C340" s="76" t="s">
        <v>3166</v>
      </c>
      <c r="D340" s="76" t="s">
        <v>3336</v>
      </c>
      <c r="E340" s="76" t="str">
        <f>IF( AND(   ISNUMBER(    MATCH(LEFT(RIGHT(D340,8),4),{"/AK/","/BW/","/DO/","/DK/","/EP/","/HM/","/HK/","/IN/","/KI/","/AR/","/KL/","/KM/","/KP/","/DN/","/LN/","/RT/","/TU/","/KU/","/KR/","/MI/","/MK/","/OT/","/LP/","/DL/","/LT/","/PM/","/PW/","/PG/","/PP/","/MU/","/IL/","/PR/","/PI/","/PL/","/PK/","/PB/","/SP/","/SE/","/TI/","/LL/","/DT/","/LK/","/WS/","/TP/","/KS/","/SR/","/SK/","PJ"},0)   ),   ISNUMBER(SEARCH("40",D340)   )  ),LEFT(RIGHT(D340,7),2),  "-" )</f>
        <v>-</v>
      </c>
      <c r="F340" s="66" t="s">
        <v>3179</v>
      </c>
      <c r="G340" s="76" t="s">
        <v>3337</v>
      </c>
      <c r="H340" s="76" t="s">
        <v>96</v>
      </c>
      <c r="I340" s="66" t="s">
        <v>2294</v>
      </c>
      <c r="J340" s="76" t="s">
        <v>3329</v>
      </c>
      <c r="K340" s="76"/>
      <c r="L340" s="76"/>
      <c r="M340" s="66" t="s">
        <v>1973</v>
      </c>
      <c r="N340" s="66" t="s">
        <v>2085</v>
      </c>
      <c r="O340" s="35"/>
      <c r="P340" s="32" t="str">
        <f t="shared" si="7"/>
        <v>0336/UN40.SU.   /2025</v>
      </c>
      <c r="Q340" s="30"/>
      <c r="R340" s="30"/>
      <c r="S340" s="30"/>
      <c r="T340" s="30"/>
      <c r="U340" s="30"/>
      <c r="W340" s="45"/>
    </row>
    <row r="341" spans="1:23" ht="49.5" hidden="1" x14ac:dyDescent="0.25">
      <c r="A341" s="75" t="s">
        <v>403</v>
      </c>
      <c r="B341" s="66" t="s">
        <v>3323</v>
      </c>
      <c r="C341" s="76" t="s">
        <v>3340</v>
      </c>
      <c r="D341" s="76" t="s">
        <v>3338</v>
      </c>
      <c r="E341" s="76" t="str">
        <f>IF( AND(   ISNUMBER(    MATCH(LEFT(RIGHT(D341,8),4),{"/AK/","/BW/","/DO/","/DK/","/EP/","/HM/","/HK/","/IN/","/KI/","/AR/","/KL/","/KM/","/KP/","/DN/","/LN/","/RT/","/TU/","/KU/","/KR/","/MI/","/MK/","/OT/","/LP/","/DL/","/LT/","/PM/","/PW/","/PG/","/PP/","/MU/","/IL/","/PR/","/PI/","/PL/","/PK/","/PB/","/SP/","/SE/","/TI/","/LL/","/DT/","/LK/","/WS/","/TP/","/KS/","/SR/","/SK/","PJ"},0)   ),   ISNUMBER(SEARCH("40",D341)   )  ),LEFT(RIGHT(D341,7),2),  "-" )</f>
        <v>-</v>
      </c>
      <c r="F341" s="66" t="s">
        <v>2140</v>
      </c>
      <c r="G341" s="76" t="s">
        <v>3339</v>
      </c>
      <c r="H341" s="76" t="s">
        <v>96</v>
      </c>
      <c r="I341" s="66" t="s">
        <v>2294</v>
      </c>
      <c r="J341" s="76" t="s">
        <v>3329</v>
      </c>
      <c r="K341" s="76"/>
      <c r="L341" s="76"/>
      <c r="M341" s="66" t="s">
        <v>1973</v>
      </c>
      <c r="N341" s="66" t="s">
        <v>2085</v>
      </c>
      <c r="O341" s="35"/>
      <c r="P341" s="32" t="str">
        <f t="shared" si="7"/>
        <v>0337/UN40.SU.   /2025</v>
      </c>
      <c r="Q341" s="30"/>
      <c r="R341" s="30"/>
      <c r="S341" s="30"/>
      <c r="T341" s="30"/>
      <c r="U341" s="30"/>
      <c r="W341" s="45"/>
    </row>
    <row r="342" spans="1:23" ht="82.5" hidden="1" x14ac:dyDescent="0.25">
      <c r="A342" s="75" t="s">
        <v>404</v>
      </c>
      <c r="B342" s="66" t="s">
        <v>3323</v>
      </c>
      <c r="C342" s="76" t="s">
        <v>3342</v>
      </c>
      <c r="D342" s="76" t="s">
        <v>3341</v>
      </c>
      <c r="E342" s="76" t="str">
        <f>IF( AND(   ISNUMBER(    MATCH(LEFT(RIGHT(D342,8),4),{"/AK/","/BW/","/DO/","/DK/","/EP/","/HM/","/HK/","/IN/","/KI/","/AR/","/KL/","/KM/","/KP/","/DN/","/LN/","/RT/","/TU/","/KU/","/KR/","/MI/","/MK/","/OT/","/LP/","/DL/","/LT/","/PM/","/PW/","/PG/","/PP/","/MU/","/IL/","/PR/","/PI/","/PL/","/PK/","/PB/","/SP/","/SE/","/TI/","/LL/","/DT/","/LK/","/WS/","/TP/","/KS/","/SR/","/SK/","PJ"},0)   ),   ISNUMBER(SEARCH("40",D342)   )  ),LEFT(RIGHT(D342,7),2),  "-" )</f>
        <v>-</v>
      </c>
      <c r="F342" s="66" t="s">
        <v>2142</v>
      </c>
      <c r="G342" s="76" t="s">
        <v>3343</v>
      </c>
      <c r="H342" s="76" t="s">
        <v>96</v>
      </c>
      <c r="I342" s="66" t="s">
        <v>2294</v>
      </c>
      <c r="J342" s="76" t="s">
        <v>3329</v>
      </c>
      <c r="K342" s="76"/>
      <c r="L342" s="76"/>
      <c r="M342" s="66" t="s">
        <v>1973</v>
      </c>
      <c r="N342" s="66" t="s">
        <v>2085</v>
      </c>
      <c r="O342" s="35"/>
      <c r="P342" s="32" t="str">
        <f t="shared" si="7"/>
        <v>0338/UN40.SU.   /2025</v>
      </c>
      <c r="Q342" s="30"/>
      <c r="R342" s="30"/>
      <c r="S342" s="30"/>
      <c r="T342" s="30"/>
      <c r="U342" s="30"/>
      <c r="W342" s="45"/>
    </row>
    <row r="343" spans="1:23" ht="66" hidden="1" x14ac:dyDescent="0.25">
      <c r="A343" s="75" t="s">
        <v>405</v>
      </c>
      <c r="B343" s="66" t="s">
        <v>3323</v>
      </c>
      <c r="C343" s="76" t="s">
        <v>3096</v>
      </c>
      <c r="D343" s="76" t="s">
        <v>3344</v>
      </c>
      <c r="E343" s="76" t="str">
        <f>IF( AND(   ISNUMBER(    MATCH(LEFT(RIGHT(D343,8),4),{"/AK/","/BW/","/DO/","/DK/","/EP/","/HM/","/HK/","/IN/","/KI/","/AR/","/KL/","/KM/","/KP/","/DN/","/LN/","/RT/","/TU/","/KU/","/KR/","/MI/","/MK/","/OT/","/LP/","/DL/","/LT/","/PM/","/PW/","/PG/","/PP/","/MU/","/IL/","/PR/","/PI/","/PL/","/PK/","/PB/","/SP/","/SE/","/TI/","/LL/","/DT/","/LK/","/WS/","/TP/","/KS/","/SR/","/SK/","PJ"},0)   ),   ISNUMBER(SEARCH("40",D343)   )  ),LEFT(RIGHT(D343,7),2),  "-" )</f>
        <v>-</v>
      </c>
      <c r="F343" s="66" t="s">
        <v>2145</v>
      </c>
      <c r="G343" s="76" t="s">
        <v>3345</v>
      </c>
      <c r="H343" s="76" t="s">
        <v>96</v>
      </c>
      <c r="I343" s="66" t="s">
        <v>2294</v>
      </c>
      <c r="J343" s="76" t="s">
        <v>3329</v>
      </c>
      <c r="K343" s="76"/>
      <c r="L343" s="76"/>
      <c r="M343" s="66" t="s">
        <v>1973</v>
      </c>
      <c r="N343" s="66" t="s">
        <v>2085</v>
      </c>
      <c r="O343" s="35"/>
      <c r="P343" s="32" t="str">
        <f t="shared" si="7"/>
        <v>0339/UN40.SU.   /2025</v>
      </c>
      <c r="Q343" s="30"/>
      <c r="R343" s="30"/>
      <c r="S343" s="30"/>
      <c r="T343" s="30"/>
      <c r="U343" s="30"/>
      <c r="W343" s="45"/>
    </row>
    <row r="344" spans="1:23" ht="82.5" hidden="1" x14ac:dyDescent="0.25">
      <c r="A344" s="75" t="s">
        <v>406</v>
      </c>
      <c r="B344" s="66" t="s">
        <v>3349</v>
      </c>
      <c r="C344" s="76" t="s">
        <v>2968</v>
      </c>
      <c r="D344" s="76" t="s">
        <v>3346</v>
      </c>
      <c r="E344" s="76" t="str">
        <f>IF( AND(   ISNUMBER(    MATCH(LEFT(RIGHT(D344,8),4),{"/AK/","/BW/","/DO/","/DK/","/EP/","/HM/","/HK/","/IN/","/KI/","/AR/","/KL/","/KM/","/KP/","/DN/","/LN/","/RT/","/TU/","/KU/","/KR/","/MI/","/MK/","/OT/","/LP/","/DL/","/LT/","/PM/","/PW/","/PG/","/PP/","/MU/","/IL/","/PR/","/PI/","/PL/","/PK/","/PB/","/SP/","/SE/","/TI/","/LL/","/DT/","/LK/","/WS/","/TP/","/KS/","/SR/","/SK/","PJ"},0)   ),   ISNUMBER(SEARCH("40",D344)   )  ),LEFT(RIGHT(D344,7),2),  "-" )</f>
        <v>-</v>
      </c>
      <c r="F344" s="66" t="s">
        <v>3323</v>
      </c>
      <c r="G344" s="76" t="s">
        <v>3347</v>
      </c>
      <c r="H344" s="76" t="s">
        <v>96</v>
      </c>
      <c r="I344" s="66" t="s">
        <v>2294</v>
      </c>
      <c r="J344" s="76" t="s">
        <v>3348</v>
      </c>
      <c r="K344" s="76"/>
      <c r="L344" s="76"/>
      <c r="M344" s="66" t="s">
        <v>1973</v>
      </c>
      <c r="N344" s="66" t="s">
        <v>2086</v>
      </c>
      <c r="O344" s="35"/>
      <c r="P344" s="32" t="str">
        <f t="shared" si="7"/>
        <v>0340/UN40.SU.   /2025</v>
      </c>
      <c r="Q344" s="30"/>
      <c r="R344" s="30"/>
      <c r="S344" s="30"/>
      <c r="T344" s="30"/>
      <c r="U344" s="30"/>
      <c r="W344" s="45"/>
    </row>
    <row r="345" spans="1:23" ht="49.5" x14ac:dyDescent="0.25">
      <c r="A345" s="75" t="s">
        <v>407</v>
      </c>
      <c r="B345" s="66" t="s">
        <v>3349</v>
      </c>
      <c r="C345" s="76" t="s">
        <v>3351</v>
      </c>
      <c r="D345" s="76" t="s">
        <v>3350</v>
      </c>
      <c r="E345" s="76" t="str">
        <f>IF( AND(   ISNUMBER(    MATCH(LEFT(RIGHT(D345,8),4),{"/AK/","/BW/","/DO/","/DK/","/EP/","/HM/","/HK/","/IN/","/KI/","/AR/","/KL/","/KM/","/KP/","/DN/","/LN/","/RT/","/TU/","/KU/","/KR/","/MI/","/MK/","/OT/","/LP/","/DL/","/LT/","/PM/","/PW/","/PG/","/PP/","/MU/","/IL/","/PR/","/PI/","/PL/","/PK/","/PB/","/SP/","/SE/","/TI/","/LL/","/DT/","/LK/","/WS/","/TP/","/KS/","/SR/","/SK/","PJ"},0)   ),   ISNUMBER(SEARCH("40",D345)   )  ),LEFT(RIGHT(D345,7),2),  "-" )</f>
        <v>-</v>
      </c>
      <c r="F345" s="66" t="s">
        <v>2144</v>
      </c>
      <c r="G345" s="76" t="s">
        <v>3352</v>
      </c>
      <c r="H345" s="76" t="s">
        <v>96</v>
      </c>
      <c r="I345" s="66" t="s">
        <v>2294</v>
      </c>
      <c r="J345" s="76" t="s">
        <v>3348</v>
      </c>
      <c r="K345" s="76"/>
      <c r="L345" s="76"/>
      <c r="M345" s="66" t="s">
        <v>1973</v>
      </c>
      <c r="N345" s="66" t="s">
        <v>2084</v>
      </c>
      <c r="O345" s="35"/>
      <c r="P345" s="32" t="str">
        <f t="shared" si="7"/>
        <v>0341/UN40.SU.   /2025</v>
      </c>
      <c r="Q345" s="30"/>
      <c r="R345" s="30"/>
      <c r="S345" s="30"/>
      <c r="T345" s="30"/>
      <c r="U345" s="30"/>
      <c r="W345" s="45"/>
    </row>
    <row r="346" spans="1:23" ht="49.5" x14ac:dyDescent="0.25">
      <c r="A346" s="75" t="s">
        <v>408</v>
      </c>
      <c r="B346" s="66" t="s">
        <v>3349</v>
      </c>
      <c r="C346" s="76" t="s">
        <v>3351</v>
      </c>
      <c r="D346" s="76" t="s">
        <v>3354</v>
      </c>
      <c r="E346" s="76" t="str">
        <f>IF( AND(   ISNUMBER(    MATCH(LEFT(RIGHT(D346,8),4),{"/AK/","/BW/","/DO/","/DK/","/EP/","/HM/","/HK/","/IN/","/KI/","/AR/","/KL/","/KM/","/KP/","/DN/","/LN/","/RT/","/TU/","/KU/","/KR/","/MI/","/MK/","/OT/","/LP/","/DL/","/LT/","/PM/","/PW/","/PG/","/PP/","/MU/","/IL/","/PR/","/PI/","/PL/","/PK/","/PB/","/SP/","/SE/","/TI/","/LL/","/DT/","/LK/","/WS/","/TP/","/KS/","/SR/","/SK/","PJ"},0)   ),   ISNUMBER(SEARCH("40",D346)   )  ),LEFT(RIGHT(D346,7),2),  "-" )</f>
        <v>-</v>
      </c>
      <c r="F346" s="66" t="s">
        <v>3330</v>
      </c>
      <c r="G346" s="76" t="s">
        <v>3353</v>
      </c>
      <c r="H346" s="76" t="s">
        <v>96</v>
      </c>
      <c r="I346" s="66" t="s">
        <v>2294</v>
      </c>
      <c r="J346" s="76" t="s">
        <v>3348</v>
      </c>
      <c r="K346" s="76"/>
      <c r="L346" s="76"/>
      <c r="M346" s="66" t="s">
        <v>1973</v>
      </c>
      <c r="N346" s="66" t="s">
        <v>2084</v>
      </c>
      <c r="O346" s="35"/>
      <c r="P346" s="32" t="str">
        <f t="shared" si="7"/>
        <v>0342/UN40.SU.   /2025</v>
      </c>
      <c r="Q346" s="30"/>
      <c r="R346" s="30"/>
      <c r="S346" s="30"/>
      <c r="T346" s="30"/>
      <c r="U346" s="30"/>
      <c r="W346" s="45"/>
    </row>
    <row r="347" spans="1:23" ht="82.5" hidden="1" x14ac:dyDescent="0.25">
      <c r="A347" s="75" t="s">
        <v>409</v>
      </c>
      <c r="B347" s="66" t="s">
        <v>3349</v>
      </c>
      <c r="C347" s="76" t="s">
        <v>2421</v>
      </c>
      <c r="D347" s="76" t="s">
        <v>3324</v>
      </c>
      <c r="E347" s="76" t="str">
        <f>IF( AND(   ISNUMBER(    MATCH(LEFT(RIGHT(D347,8),4),{"/AK/","/BW/","/DO/","/DK/","/EP/","/HM/","/HK/","/IN/","/KI/","/AR/","/KL/","/KM/","/KP/","/DN/","/LN/","/RT/","/TU/","/KU/","/KR/","/MI/","/MK/","/OT/","/LP/","/DL/","/LT/","/PM/","/PW/","/PG/","/PP/","/MU/","/IL/","/PR/","/PI/","/PL/","/PK/","/PB/","/SP/","/SE/","/TI/","/LL/","/DT/","/LK/","/WS/","/TP/","/KS/","/SR/","/SK/","PJ"},0)   ),   ISNUMBER(SEARCH("40",D347)   )  ),LEFT(RIGHT(D347,7),2),  "-" )</f>
        <v>-</v>
      </c>
      <c r="F347" s="66" t="s">
        <v>3325</v>
      </c>
      <c r="G347" s="76" t="s">
        <v>3326</v>
      </c>
      <c r="H347" s="76" t="s">
        <v>2305</v>
      </c>
      <c r="I347" s="66" t="s">
        <v>2708</v>
      </c>
      <c r="J347" s="76" t="s">
        <v>3384</v>
      </c>
      <c r="K347" s="76"/>
      <c r="L347" s="76"/>
      <c r="M347" s="66" t="s">
        <v>1973</v>
      </c>
      <c r="N347" s="76"/>
      <c r="O347" s="35"/>
      <c r="P347" s="32" t="str">
        <f t="shared" si="7"/>
        <v>0343/UN40.SU.   /2025</v>
      </c>
      <c r="Q347" s="30"/>
      <c r="R347" s="30"/>
      <c r="S347" s="30"/>
      <c r="T347" s="30"/>
      <c r="U347" s="30"/>
      <c r="W347" s="45"/>
    </row>
    <row r="348" spans="1:23" ht="99" hidden="1" x14ac:dyDescent="0.25">
      <c r="A348" s="75" t="s">
        <v>410</v>
      </c>
      <c r="B348" s="66" t="s">
        <v>3349</v>
      </c>
      <c r="C348" s="76" t="s">
        <v>3333</v>
      </c>
      <c r="D348" s="76" t="s">
        <v>3331</v>
      </c>
      <c r="E348" s="76" t="str">
        <f>IF( AND(   ISNUMBER(    MATCH(LEFT(RIGHT(D348,8),4),{"/AK/","/BW/","/DO/","/DK/","/EP/","/HM/","/HK/","/IN/","/KI/","/AR/","/KL/","/KM/","/KP/","/DN/","/LN/","/RT/","/TU/","/KU/","/KR/","/MI/","/MK/","/OT/","/LP/","/DL/","/LT/","/PM/","/PW/","/PG/","/PP/","/MU/","/IL/","/PR/","/PI/","/PL/","/PK/","/PB/","/SP/","/SE/","/TI/","/LL/","/DT/","/LK/","/WS/","/TP/","/KS/","/SR/","/SK/","PJ"},0)   ),   ISNUMBER(SEARCH("40",D348)   )  ),LEFT(RIGHT(D348,7),2),  "-" )</f>
        <v>-</v>
      </c>
      <c r="F348" s="83" t="s">
        <v>3330</v>
      </c>
      <c r="G348" s="66" t="s">
        <v>3334</v>
      </c>
      <c r="H348" s="66" t="s">
        <v>2333</v>
      </c>
      <c r="I348" s="66" t="s">
        <v>3385</v>
      </c>
      <c r="J348" s="76" t="s">
        <v>3384</v>
      </c>
      <c r="K348" s="76"/>
      <c r="L348" s="76"/>
      <c r="M348" s="66" t="s">
        <v>1973</v>
      </c>
      <c r="N348" s="76"/>
      <c r="O348" s="35"/>
      <c r="P348" s="32" t="str">
        <f t="shared" si="7"/>
        <v>0344/UN40.SU.   /2025</v>
      </c>
      <c r="Q348" s="30"/>
      <c r="R348" s="30"/>
      <c r="S348" s="30"/>
      <c r="T348" s="30"/>
      <c r="U348" s="30"/>
      <c r="W348" s="45"/>
    </row>
    <row r="349" spans="1:23" ht="99" hidden="1" x14ac:dyDescent="0.25">
      <c r="A349" s="75" t="s">
        <v>411</v>
      </c>
      <c r="B349" s="66" t="s">
        <v>3349</v>
      </c>
      <c r="C349" s="76" t="s">
        <v>3333</v>
      </c>
      <c r="D349" s="76" t="s">
        <v>3332</v>
      </c>
      <c r="E349" s="76" t="str">
        <f>IF( AND(   ISNUMBER(    MATCH(LEFT(RIGHT(D349,8),4),{"/AK/","/BW/","/DO/","/DK/","/EP/","/HM/","/HK/","/IN/","/KI/","/AR/","/KL/","/KM/","/KP/","/DN/","/LN/","/RT/","/TU/","/KU/","/KR/","/MI/","/MK/","/OT/","/LP/","/DL/","/LT/","/PM/","/PW/","/PG/","/PP/","/MU/","/IL/","/PR/","/PI/","/PL/","/PK/","/PB/","/SP/","/SE/","/TI/","/LL/","/DT/","/LK/","/WS/","/TP/","/KS/","/SR/","/SK/","PJ"},0)   ),   ISNUMBER(SEARCH("40",D349)   )  ),LEFT(RIGHT(D349,7),2),  "-" )</f>
        <v>-</v>
      </c>
      <c r="F349" s="76" t="s">
        <v>2137</v>
      </c>
      <c r="G349" s="66" t="s">
        <v>3335</v>
      </c>
      <c r="H349" s="76" t="s">
        <v>2333</v>
      </c>
      <c r="I349" s="66" t="s">
        <v>3385</v>
      </c>
      <c r="J349" s="76" t="s">
        <v>3384</v>
      </c>
      <c r="K349" s="76"/>
      <c r="L349" s="76"/>
      <c r="M349" s="66" t="s">
        <v>1973</v>
      </c>
      <c r="N349" s="76"/>
      <c r="O349" s="35"/>
      <c r="P349" s="32" t="str">
        <f t="shared" si="7"/>
        <v>0345/UN40.SU.   /2025</v>
      </c>
      <c r="Q349" s="30"/>
      <c r="R349" s="30"/>
      <c r="S349" s="30"/>
      <c r="T349" s="30"/>
      <c r="U349" s="30"/>
      <c r="W349" s="45"/>
    </row>
    <row r="350" spans="1:23" ht="49.5" hidden="1" x14ac:dyDescent="0.25">
      <c r="A350" s="75" t="s">
        <v>412</v>
      </c>
      <c r="B350" s="66" t="s">
        <v>3349</v>
      </c>
      <c r="C350" s="76" t="s">
        <v>3355</v>
      </c>
      <c r="D350" s="76" t="s">
        <v>1974</v>
      </c>
      <c r="E350" s="76" t="str">
        <f>IF( AND(   ISNUMBER(    MATCH(LEFT(RIGHT(D350,8),4),{"/AK/","/BW/","/DO/","/DK/","/EP/","/HM/","/HK/","/IN/","/KI/","/AR/","/KL/","/KM/","/KP/","/DN/","/LN/","/RT/","/TU/","/KU/","/KR/","/MI/","/MK/","/OT/","/LP/","/DL/","/LT/","/PM/","/PW/","/PG/","/PP/","/MU/","/IL/","/PR/","/PI/","/PL/","/PK/","/PB/","/SP/","/SE/","/TI/","/LL/","/DT/","/LK/","/WS/","/TP/","/KS/","/SR/","/SK/","PJ"},0)   ),   ISNUMBER(SEARCH("40",D350)   )  ),LEFT(RIGHT(D350,7),2),  "-" )</f>
        <v>-</v>
      </c>
      <c r="F350" s="66" t="s">
        <v>3357</v>
      </c>
      <c r="G350" s="76" t="s">
        <v>3356</v>
      </c>
      <c r="H350" s="76" t="s">
        <v>96</v>
      </c>
      <c r="I350" s="66" t="s">
        <v>2704</v>
      </c>
      <c r="J350" s="76" t="s">
        <v>3384</v>
      </c>
      <c r="K350" s="76"/>
      <c r="L350" s="76"/>
      <c r="M350" s="66" t="s">
        <v>1973</v>
      </c>
      <c r="N350" s="76"/>
      <c r="O350" s="35"/>
      <c r="P350" s="32" t="str">
        <f t="shared" si="7"/>
        <v>0346/UN40.SU.   /2025</v>
      </c>
      <c r="Q350" s="30"/>
      <c r="R350" s="30"/>
      <c r="S350" s="30"/>
      <c r="T350" s="30"/>
      <c r="U350" s="30"/>
      <c r="W350" s="45"/>
    </row>
    <row r="351" spans="1:23" ht="66" hidden="1" x14ac:dyDescent="0.25">
      <c r="A351" s="75" t="s">
        <v>413</v>
      </c>
      <c r="B351" s="66" t="s">
        <v>3358</v>
      </c>
      <c r="C351" s="76" t="s">
        <v>3359</v>
      </c>
      <c r="D351" s="76" t="s">
        <v>3360</v>
      </c>
      <c r="E351" s="76" t="str">
        <f>IF( AND(   ISNUMBER(    MATCH(LEFT(RIGHT(D351,8),4),{"/AK/","/BW/","/DO/","/DK/","/EP/","/HM/","/HK/","/IN/","/KI/","/AR/","/KL/","/KM/","/KP/","/DN/","/LN/","/RT/","/TU/","/KU/","/KR/","/MI/","/MK/","/OT/","/LP/","/DL/","/LT/","/PM/","/PW/","/PG/","/PP/","/MU/","/IL/","/PR/","/PI/","/PL/","/PK/","/PB/","/SP/","/SE/","/TI/","/LL/","/DT/","/LK/","/WS/","/TP/","/KS/","/SR/","/SK/","PJ"},0)   ),   ISNUMBER(SEARCH("40",D351)   )  ),LEFT(RIGHT(D351,7),2),  "-" )</f>
        <v>-</v>
      </c>
      <c r="F351" s="76" t="s">
        <v>2138</v>
      </c>
      <c r="G351" s="66" t="s">
        <v>3361</v>
      </c>
      <c r="H351" s="76" t="s">
        <v>2305</v>
      </c>
      <c r="I351" s="66" t="s">
        <v>2701</v>
      </c>
      <c r="J351" s="76" t="s">
        <v>3397</v>
      </c>
      <c r="K351" s="76"/>
      <c r="L351" s="76"/>
      <c r="M351" s="66" t="s">
        <v>1973</v>
      </c>
      <c r="N351" s="76"/>
      <c r="O351" s="35"/>
      <c r="P351" s="32" t="str">
        <f t="shared" si="7"/>
        <v>0347/UN40.SU.   /2025</v>
      </c>
      <c r="Q351" s="30"/>
      <c r="R351" s="30"/>
      <c r="S351" s="30"/>
      <c r="T351" s="30"/>
      <c r="U351" s="30"/>
      <c r="W351" s="45"/>
    </row>
    <row r="352" spans="1:23" ht="82.5" hidden="1" x14ac:dyDescent="0.25">
      <c r="A352" s="75" t="s">
        <v>414</v>
      </c>
      <c r="B352" s="66" t="s">
        <v>3358</v>
      </c>
      <c r="C352" s="76" t="s">
        <v>2439</v>
      </c>
      <c r="D352" s="76" t="s">
        <v>3364</v>
      </c>
      <c r="E352" s="76" t="str">
        <f>IF( AND(   ISNUMBER(    MATCH(LEFT(RIGHT(D352,8),4),{"/AK/","/BW/","/DO/","/DK/","/EP/","/HM/","/HK/","/IN/","/KI/","/AR/","/KL/","/KM/","/KP/","/DN/","/LN/","/RT/","/TU/","/KU/","/KR/","/MI/","/MK/","/OT/","/LP/","/DL/","/LT/","/PM/","/PW/","/PG/","/PP/","/MU/","/IL/","/PR/","/PI/","/PL/","/PK/","/PB/","/SP/","/SE/","/TI/","/LL/","/DT/","/LK/","/WS/","/TP/","/KS/","/SR/","/SK/","PJ"},0)   ),   ISNUMBER(SEARCH("40",D352)   )  ),LEFT(RIGHT(D352,7),2),  "-" )</f>
        <v>-</v>
      </c>
      <c r="F352" s="76" t="s">
        <v>3237</v>
      </c>
      <c r="G352" s="66" t="s">
        <v>3365</v>
      </c>
      <c r="H352" s="76" t="s">
        <v>2305</v>
      </c>
      <c r="I352" s="66" t="s">
        <v>2701</v>
      </c>
      <c r="J352" s="76" t="s">
        <v>3397</v>
      </c>
      <c r="K352" s="76"/>
      <c r="L352" s="76"/>
      <c r="M352" s="66" t="s">
        <v>1973</v>
      </c>
      <c r="N352" s="76"/>
      <c r="O352" s="35"/>
      <c r="P352" s="32" t="str">
        <f t="shared" si="7"/>
        <v>0348/UN40.SU.   /2025</v>
      </c>
      <c r="Q352" s="30"/>
      <c r="R352" s="30"/>
      <c r="S352" s="30"/>
      <c r="T352" s="30"/>
      <c r="U352" s="30"/>
      <c r="W352" s="45"/>
    </row>
    <row r="353" spans="1:23" ht="49.5" hidden="1" x14ac:dyDescent="0.25">
      <c r="A353" s="75" t="s">
        <v>415</v>
      </c>
      <c r="B353" s="66" t="s">
        <v>3358</v>
      </c>
      <c r="C353" s="76" t="s">
        <v>3366</v>
      </c>
      <c r="D353" s="76" t="s">
        <v>3362</v>
      </c>
      <c r="E353" s="76" t="str">
        <f>IF( AND(   ISNUMBER(    MATCH(LEFT(RIGHT(D353,8),4),{"/AK/","/BW/","/DO/","/DK/","/EP/","/HM/","/HK/","/IN/","/KI/","/AR/","/KL/","/KM/","/KP/","/DN/","/LN/","/RT/","/TU/","/KU/","/KR/","/MI/","/MK/","/OT/","/LP/","/DL/","/LT/","/PM/","/PW/","/PG/","/PP/","/MU/","/IL/","/PR/","/PI/","/PL/","/PK/","/PB/","/SP/","/SE/","/TI/","/LL/","/DT/","/LK/","/WS/","/TP/","/KS/","/SR/","/SK/","PJ"},0)   ),   ISNUMBER(SEARCH("40",D353)   )  ),LEFT(RIGHT(D353,7),2),  "-" )</f>
        <v>-</v>
      </c>
      <c r="F353" s="83" t="s">
        <v>3330</v>
      </c>
      <c r="G353" s="66" t="s">
        <v>3363</v>
      </c>
      <c r="H353" s="76" t="s">
        <v>96</v>
      </c>
      <c r="I353" s="66" t="s">
        <v>2704</v>
      </c>
      <c r="J353" s="76" t="s">
        <v>3397</v>
      </c>
      <c r="K353" s="76"/>
      <c r="L353" s="76"/>
      <c r="M353" s="66" t="s">
        <v>1973</v>
      </c>
      <c r="N353" s="76"/>
      <c r="O353" s="35"/>
      <c r="P353" s="32" t="str">
        <f t="shared" si="7"/>
        <v>0349/UN40.SU.   /2025</v>
      </c>
      <c r="Q353" s="30"/>
      <c r="R353" s="30"/>
      <c r="S353" s="30"/>
      <c r="T353" s="30"/>
      <c r="U353" s="30"/>
      <c r="W353" s="45"/>
    </row>
    <row r="354" spans="1:23" ht="115.5" hidden="1" x14ac:dyDescent="0.25">
      <c r="A354" s="75" t="s">
        <v>416</v>
      </c>
      <c r="B354" s="66" t="s">
        <v>3367</v>
      </c>
      <c r="C354" s="76" t="s">
        <v>3370</v>
      </c>
      <c r="D354" s="76" t="s">
        <v>3368</v>
      </c>
      <c r="E354" s="76" t="str">
        <f>IF( AND(   ISNUMBER(    MATCH(LEFT(RIGHT(D354,8),4),{"/AK/","/BW/","/DO/","/DK/","/EP/","/HM/","/HK/","/IN/","/KI/","/AR/","/KL/","/KM/","/KP/","/DN/","/LN/","/RT/","/TU/","/KU/","/KR/","/MI/","/MK/","/OT/","/LP/","/DL/","/LT/","/PM/","/PW/","/PG/","/PP/","/MU/","/IL/","/PR/","/PI/","/PL/","/PK/","/PB/","/SP/","/SE/","/TI/","/LL/","/DT/","/LK/","/WS/","/TP/","/KS/","/SR/","/SK/","PJ"},0)   ),   ISNUMBER(SEARCH("40",D354)   )  ),LEFT(RIGHT(D354,7),2),  "-" )</f>
        <v>-</v>
      </c>
      <c r="F354" s="83" t="s">
        <v>3379</v>
      </c>
      <c r="G354" s="66" t="s">
        <v>3369</v>
      </c>
      <c r="H354" s="76" t="s">
        <v>96</v>
      </c>
      <c r="I354" s="66" t="s">
        <v>2704</v>
      </c>
      <c r="J354" s="76" t="s">
        <v>3397</v>
      </c>
      <c r="K354" s="76"/>
      <c r="L354" s="76"/>
      <c r="M354" s="66" t="s">
        <v>1973</v>
      </c>
      <c r="N354" s="76"/>
      <c r="O354" s="35"/>
      <c r="P354" s="32" t="str">
        <f t="shared" si="7"/>
        <v>0350/UN40.SU.   /2025</v>
      </c>
      <c r="Q354" s="30"/>
      <c r="R354" s="30"/>
      <c r="S354" s="30"/>
      <c r="T354" s="30"/>
      <c r="U354" s="30"/>
      <c r="W354" s="45"/>
    </row>
    <row r="355" spans="1:23" ht="82.5" hidden="1" x14ac:dyDescent="0.25">
      <c r="A355" s="75" t="s">
        <v>417</v>
      </c>
      <c r="B355" s="66" t="s">
        <v>3367</v>
      </c>
      <c r="C355" s="76" t="s">
        <v>3378</v>
      </c>
      <c r="D355" s="76" t="s">
        <v>3377</v>
      </c>
      <c r="E355" s="76" t="str">
        <f>IF( AND(   ISNUMBER(    MATCH(LEFT(RIGHT(D355,8),4),{"/AK/","/BW/","/DO/","/DK/","/EP/","/HM/","/HK/","/IN/","/KI/","/AR/","/KL/","/KM/","/KP/","/DN/","/LN/","/RT/","/TU/","/KU/","/KR/","/MI/","/MK/","/OT/","/LP/","/DL/","/LT/","/PM/","/PW/","/PG/","/PP/","/MU/","/IL/","/PR/","/PI/","/PL/","/PK/","/PB/","/SP/","/SE/","/TI/","/LL/","/DT/","/LK/","/WS/","/TP/","/KS/","/SR/","/SK/","PJ"},0)   ),   ISNUMBER(SEARCH("40",D355)   )  ),LEFT(RIGHT(D355,7),2),  "-" )</f>
        <v>-</v>
      </c>
      <c r="F355" s="83" t="s">
        <v>3358</v>
      </c>
      <c r="G355" s="66" t="s">
        <v>3380</v>
      </c>
      <c r="H355" s="76" t="s">
        <v>96</v>
      </c>
      <c r="I355" s="66" t="s">
        <v>2704</v>
      </c>
      <c r="J355" s="76" t="s">
        <v>3397</v>
      </c>
      <c r="K355" s="76"/>
      <c r="L355" s="76"/>
      <c r="M355" s="66" t="s">
        <v>1973</v>
      </c>
      <c r="N355" s="76"/>
      <c r="O355" s="35"/>
      <c r="P355" s="32" t="str">
        <f t="shared" si="7"/>
        <v>0351/UN40.SU.   /2025</v>
      </c>
      <c r="Q355" s="30"/>
      <c r="R355" s="30"/>
      <c r="S355" s="30"/>
      <c r="T355" s="30"/>
      <c r="U355" s="30"/>
      <c r="W355" s="45"/>
    </row>
    <row r="356" spans="1:23" ht="66" hidden="1" x14ac:dyDescent="0.25">
      <c r="A356" s="75" t="s">
        <v>418</v>
      </c>
      <c r="B356" s="66" t="s">
        <v>3367</v>
      </c>
      <c r="C356" s="76" t="s">
        <v>3374</v>
      </c>
      <c r="D356" s="76" t="s">
        <v>3375</v>
      </c>
      <c r="E356" s="76" t="str">
        <f>IF( AND(   ISNUMBER(    MATCH(LEFT(RIGHT(D356,8),4),{"/AK/","/BW/","/DO/","/DK/","/EP/","/HM/","/HK/","/IN/","/KI/","/AR/","/KL/","/KM/","/KP/","/DN/","/LN/","/RT/","/TU/","/KU/","/KR/","/MI/","/MK/","/OT/","/LP/","/DL/","/LT/","/PM/","/PW/","/PG/","/PP/","/MU/","/IL/","/PR/","/PI/","/PL/","/PK/","/PB/","/SP/","/SE/","/TI/","/LL/","/DT/","/LK/","/WS/","/TP/","/KS/","/SR/","/SK/","PJ"},0)   ),   ISNUMBER(SEARCH("40",D356)   )  ),LEFT(RIGHT(D356,7),2),  "-" )</f>
        <v>-</v>
      </c>
      <c r="F356" s="83" t="s">
        <v>3349</v>
      </c>
      <c r="G356" s="66" t="s">
        <v>3376</v>
      </c>
      <c r="H356" s="76" t="s">
        <v>96</v>
      </c>
      <c r="I356" s="66" t="s">
        <v>2704</v>
      </c>
      <c r="J356" s="76" t="s">
        <v>3397</v>
      </c>
      <c r="K356" s="76"/>
      <c r="L356" s="76"/>
      <c r="M356" s="66" t="s">
        <v>1973</v>
      </c>
      <c r="N356" s="76"/>
      <c r="O356" s="35"/>
      <c r="P356" s="32" t="str">
        <f t="shared" si="7"/>
        <v>0352/UN40.SU.   /2025</v>
      </c>
      <c r="Q356" s="30"/>
      <c r="R356" s="30"/>
      <c r="S356" s="30"/>
      <c r="T356" s="30"/>
      <c r="U356" s="30"/>
      <c r="W356" s="45"/>
    </row>
    <row r="357" spans="1:23" ht="82.5" hidden="1" x14ac:dyDescent="0.25">
      <c r="A357" s="75" t="s">
        <v>419</v>
      </c>
      <c r="B357" s="66" t="s">
        <v>3382</v>
      </c>
      <c r="C357" s="76" t="s">
        <v>2504</v>
      </c>
      <c r="D357" s="76" t="s">
        <v>3387</v>
      </c>
      <c r="E357" s="76" t="str">
        <f>IF( AND(   ISNUMBER(    MATCH(LEFT(RIGHT(D357,8),4),{"/AK/","/BW/","/DO/","/DK/","/EP/","/HM/","/HK/","/IN/","/KI/","/AR/","/KL/","/KM/","/KP/","/DN/","/LN/","/RT/","/TU/","/KU/","/KR/","/MI/","/MK/","/OT/","/LP/","/DL/","/LT/","/PM/","/PW/","/PG/","/PP/","/MU/","/IL/","/PR/","/PI/","/PL/","/PK/","/PB/","/SP/","/SE/","/TI/","/LL/","/DT/","/LK/","/WS/","/TP/","/KS/","/SR/","/SK/","PJ"},0)   ),   ISNUMBER(SEARCH("40",D357)   )  ),LEFT(RIGHT(D357,7),2),  "-" )</f>
        <v>-</v>
      </c>
      <c r="F357" s="83" t="s">
        <v>3358</v>
      </c>
      <c r="G357" s="66" t="s">
        <v>3391</v>
      </c>
      <c r="H357" s="76" t="s">
        <v>2544</v>
      </c>
      <c r="I357" s="66" t="s">
        <v>2709</v>
      </c>
      <c r="J357" s="76" t="s">
        <v>3398</v>
      </c>
      <c r="K357" s="76"/>
      <c r="L357" s="76"/>
      <c r="M357" s="66" t="s">
        <v>1973</v>
      </c>
      <c r="N357" s="76"/>
      <c r="O357" s="35"/>
      <c r="P357" s="32" t="str">
        <f t="shared" si="7"/>
        <v>0353/UN40.SU.   /2025</v>
      </c>
      <c r="Q357" s="30"/>
      <c r="R357" s="30"/>
      <c r="S357" s="30"/>
      <c r="T357" s="30"/>
      <c r="U357" s="30"/>
      <c r="W357" s="45"/>
    </row>
    <row r="358" spans="1:23" ht="66" hidden="1" x14ac:dyDescent="0.25">
      <c r="A358" s="75" t="s">
        <v>420</v>
      </c>
      <c r="B358" s="66" t="s">
        <v>3382</v>
      </c>
      <c r="C358" s="76" t="s">
        <v>2504</v>
      </c>
      <c r="D358" s="76" t="s">
        <v>3388</v>
      </c>
      <c r="E358" s="76" t="str">
        <f>IF( AND(   ISNUMBER(    MATCH(LEFT(RIGHT(D358,8),4),{"/AK/","/BW/","/DO/","/DK/","/EP/","/HM/","/HK/","/IN/","/KI/","/AR/","/KL/","/KM/","/KP/","/DN/","/LN/","/RT/","/TU/","/KU/","/KR/","/MI/","/MK/","/OT/","/LP/","/DL/","/LT/","/PM/","/PW/","/PG/","/PP/","/MU/","/IL/","/PR/","/PI/","/PL/","/PK/","/PB/","/SP/","/SE/","/TI/","/LL/","/DT/","/LK/","/WS/","/TP/","/KS/","/SR/","/SK/","PJ"},0)   ),   ISNUMBER(SEARCH("40",D358)   )  ),LEFT(RIGHT(D358,7),2),  "-" )</f>
        <v>-</v>
      </c>
      <c r="F358" s="83" t="s">
        <v>3358</v>
      </c>
      <c r="G358" s="66" t="s">
        <v>3392</v>
      </c>
      <c r="H358" s="76" t="s">
        <v>2544</v>
      </c>
      <c r="I358" s="66" t="s">
        <v>2709</v>
      </c>
      <c r="J358" s="76" t="s">
        <v>3398</v>
      </c>
      <c r="K358" s="76"/>
      <c r="L358" s="76"/>
      <c r="M358" s="66" t="s">
        <v>1973</v>
      </c>
      <c r="N358" s="76"/>
      <c r="O358" s="35"/>
      <c r="P358" s="32" t="str">
        <f t="shared" si="7"/>
        <v>0354/UN40.SU.   /2025</v>
      </c>
      <c r="Q358" s="30"/>
      <c r="R358" s="30"/>
      <c r="S358" s="30"/>
      <c r="T358" s="30"/>
      <c r="U358" s="30"/>
      <c r="W358" s="45"/>
    </row>
    <row r="359" spans="1:23" ht="99" hidden="1" x14ac:dyDescent="0.25">
      <c r="A359" s="75" t="s">
        <v>421</v>
      </c>
      <c r="B359" s="66" t="s">
        <v>3382</v>
      </c>
      <c r="C359" s="76" t="s">
        <v>2504</v>
      </c>
      <c r="D359" s="76" t="s">
        <v>3389</v>
      </c>
      <c r="E359" s="76" t="str">
        <f>IF( AND(   ISNUMBER(    MATCH(LEFT(RIGHT(D359,8),4),{"/AK/","/BW/","/DO/","/DK/","/EP/","/HM/","/HK/","/IN/","/KI/","/AR/","/KL/","/KM/","/KP/","/DN/","/LN/","/RT/","/TU/","/KU/","/KR/","/MI/","/MK/","/OT/","/LP/","/DL/","/LT/","/PM/","/PW/","/PG/","/PP/","/MU/","/IL/","/PR/","/PI/","/PL/","/PK/","/PB/","/SP/","/SE/","/TI/","/LL/","/DT/","/LK/","/WS/","/TP/","/KS/","/SR/","/SK/","PJ"},0)   ),   ISNUMBER(SEARCH("40",D359)   )  ),LEFT(RIGHT(D359,7),2),  "-" )</f>
        <v>-</v>
      </c>
      <c r="F359" s="83" t="s">
        <v>3358</v>
      </c>
      <c r="G359" s="66" t="s">
        <v>3393</v>
      </c>
      <c r="H359" s="76" t="s">
        <v>2333</v>
      </c>
      <c r="I359" s="66" t="s">
        <v>2702</v>
      </c>
      <c r="J359" s="76" t="s">
        <v>3398</v>
      </c>
      <c r="K359" s="76"/>
      <c r="L359" s="76"/>
      <c r="M359" s="66" t="s">
        <v>1973</v>
      </c>
      <c r="N359" s="76"/>
      <c r="O359" s="35"/>
      <c r="P359" s="32" t="str">
        <f t="shared" si="7"/>
        <v>0355/UN40.SU.   /2025</v>
      </c>
      <c r="Q359" s="30"/>
      <c r="R359" s="30"/>
      <c r="S359" s="30"/>
      <c r="T359" s="30"/>
      <c r="U359" s="30"/>
      <c r="W359" s="45"/>
    </row>
    <row r="360" spans="1:23" ht="66" hidden="1" x14ac:dyDescent="0.25">
      <c r="A360" s="75" t="s">
        <v>422</v>
      </c>
      <c r="B360" s="66" t="s">
        <v>3382</v>
      </c>
      <c r="C360" s="76" t="s">
        <v>2504</v>
      </c>
      <c r="D360" s="76" t="s">
        <v>3390</v>
      </c>
      <c r="E360" s="76" t="str">
        <f>IF( AND(   ISNUMBER(    MATCH(LEFT(RIGHT(D360,8),4),{"/AK/","/BW/","/DO/","/DK/","/EP/","/HM/","/HK/","/IN/","/KI/","/AR/","/KL/","/KM/","/KP/","/DN/","/LN/","/RT/","/TU/","/KU/","/KR/","/MI/","/MK/","/OT/","/LP/","/DL/","/LT/","/PM/","/PW/","/PG/","/PP/","/MU/","/IL/","/PR/","/PI/","/PL/","/PK/","/PB/","/SP/","/SE/","/TI/","/LL/","/DT/","/LK/","/WS/","/TP/","/KS/","/SR/","/SK/","PJ"},0)   ),   ISNUMBER(SEARCH("40",D360)   )  ),LEFT(RIGHT(D360,7),2),  "-" )</f>
        <v>-</v>
      </c>
      <c r="F360" s="83" t="s">
        <v>3358</v>
      </c>
      <c r="G360" s="66" t="s">
        <v>3394</v>
      </c>
      <c r="H360" s="76" t="s">
        <v>2333</v>
      </c>
      <c r="I360" s="66" t="s">
        <v>2702</v>
      </c>
      <c r="J360" s="76" t="s">
        <v>3398</v>
      </c>
      <c r="K360" s="76"/>
      <c r="L360" s="76"/>
      <c r="M360" s="66" t="s">
        <v>1973</v>
      </c>
      <c r="N360" s="76"/>
      <c r="O360" s="35"/>
      <c r="P360" s="32" t="str">
        <f t="shared" si="7"/>
        <v>0356/UN40.SU.   /2025</v>
      </c>
      <c r="Q360" s="30"/>
      <c r="R360" s="30"/>
      <c r="S360" s="30"/>
      <c r="T360" s="30"/>
      <c r="U360" s="30"/>
      <c r="W360" s="45"/>
    </row>
    <row r="361" spans="1:23" ht="49.5" hidden="1" x14ac:dyDescent="0.25">
      <c r="A361" s="75" t="s">
        <v>423</v>
      </c>
      <c r="B361" s="66" t="s">
        <v>3382</v>
      </c>
      <c r="C361" s="76" t="s">
        <v>3395</v>
      </c>
      <c r="D361" s="76" t="s">
        <v>3386</v>
      </c>
      <c r="E361" s="76" t="str">
        <f>IF( AND(   ISNUMBER(    MATCH(LEFT(RIGHT(D361,8),4),{"/AK/","/BW/","/DO/","/DK/","/EP/","/HM/","/HK/","/IN/","/KI/","/AR/","/KL/","/KM/","/KP/","/DN/","/LN/","/RT/","/TU/","/KU/","/KR/","/MI/","/MK/","/OT/","/LP/","/DL/","/LT/","/PM/","/PW/","/PG/","/PP/","/MU/","/IL/","/PR/","/PI/","/PL/","/PK/","/PB/","/SP/","/SE/","/TI/","/LL/","/DT/","/LK/","/WS/","/TP/","/KS/","/SR/","/SK/","PJ"},0)   ),   ISNUMBER(SEARCH("40",D361)   )  ),LEFT(RIGHT(D361,7),2),  "-" )</f>
        <v>-</v>
      </c>
      <c r="F361" s="83" t="s">
        <v>3358</v>
      </c>
      <c r="G361" s="66" t="s">
        <v>3396</v>
      </c>
      <c r="H361" s="76" t="s">
        <v>96</v>
      </c>
      <c r="I361" s="66" t="s">
        <v>2704</v>
      </c>
      <c r="J361" s="76" t="s">
        <v>3398</v>
      </c>
      <c r="K361" s="76"/>
      <c r="L361" s="76"/>
      <c r="M361" s="66" t="s">
        <v>1973</v>
      </c>
      <c r="N361" s="76"/>
      <c r="O361" s="35"/>
      <c r="P361" s="32" t="str">
        <f t="shared" si="7"/>
        <v>0357/UN40.SU.   /2025</v>
      </c>
      <c r="Q361" s="30"/>
      <c r="R361" s="30"/>
      <c r="S361" s="30"/>
      <c r="T361" s="30"/>
      <c r="U361" s="30"/>
      <c r="W361" s="45"/>
    </row>
    <row r="362" spans="1:23" ht="132" hidden="1" x14ac:dyDescent="0.25">
      <c r="A362" s="75" t="s">
        <v>424</v>
      </c>
      <c r="B362" s="66" t="s">
        <v>3382</v>
      </c>
      <c r="C362" s="76" t="s">
        <v>3372</v>
      </c>
      <c r="D362" s="76" t="s">
        <v>3373</v>
      </c>
      <c r="E362" s="76" t="str">
        <f>IF( AND(   ISNUMBER(    MATCH(LEFT(RIGHT(D362,8),4),{"/AK/","/BW/","/DO/","/DK/","/EP/","/HM/","/HK/","/IN/","/KI/","/AR/","/KL/","/KM/","/KP/","/DN/","/LN/","/RT/","/TU/","/KU/","/KR/","/MI/","/MK/","/OT/","/LP/","/DL/","/LT/","/PM/","/PW/","/PG/","/PP/","/MU/","/IL/","/PR/","/PI/","/PL/","/PK/","/PB/","/SP/","/SE/","/TI/","/LL/","/DT/","/LK/","/WS/","/TP/","/KS/","/SR/","/SK/","PJ"},0)   ),   ISNUMBER(SEARCH("40",D362)   )  ),LEFT(RIGHT(D362,7),2),  "-" )</f>
        <v>-</v>
      </c>
      <c r="F362" s="66" t="s">
        <v>3358</v>
      </c>
      <c r="G362" s="76" t="s">
        <v>3371</v>
      </c>
      <c r="H362" s="76" t="s">
        <v>96</v>
      </c>
      <c r="I362" s="66" t="s">
        <v>2294</v>
      </c>
      <c r="J362" s="76" t="s">
        <v>3401</v>
      </c>
      <c r="K362" s="76"/>
      <c r="L362" s="76"/>
      <c r="M362" s="66" t="s">
        <v>1973</v>
      </c>
      <c r="N362" s="66" t="s">
        <v>2086</v>
      </c>
      <c r="O362" s="35" t="s">
        <v>4355</v>
      </c>
      <c r="P362" s="32" t="str">
        <f t="shared" si="7"/>
        <v>0358/UN40.SU.   /2025</v>
      </c>
      <c r="Q362" s="30"/>
      <c r="R362" s="30"/>
      <c r="S362" s="30"/>
      <c r="T362" s="30"/>
      <c r="U362" s="30"/>
      <c r="W362" s="45"/>
    </row>
    <row r="363" spans="1:23" ht="66" hidden="1" x14ac:dyDescent="0.25">
      <c r="A363" s="75" t="s">
        <v>425</v>
      </c>
      <c r="B363" s="66" t="s">
        <v>3382</v>
      </c>
      <c r="C363" s="76" t="s">
        <v>3399</v>
      </c>
      <c r="D363" s="76" t="s">
        <v>1974</v>
      </c>
      <c r="E363" s="76" t="str">
        <f>IF( AND(   ISNUMBER(    MATCH(LEFT(RIGHT(D363,8),4),{"/AK/","/BW/","/DO/","/DK/","/EP/","/HM/","/HK/","/IN/","/KI/","/AR/","/KL/","/KM/","/KP/","/DN/","/LN/","/RT/","/TU/","/KU/","/KR/","/MI/","/MK/","/OT/","/LP/","/DL/","/LT/","/PM/","/PW/","/PG/","/PP/","/MU/","/IL/","/PR/","/PI/","/PL/","/PK/","/PB/","/SP/","/SE/","/TI/","/LL/","/DT/","/LK/","/WS/","/TP/","/KS/","/SR/","/SK/","PJ"},0)   ),   ISNUMBER(SEARCH("40",D363)   )  ),LEFT(RIGHT(D363,7),2),  "-" )</f>
        <v>-</v>
      </c>
      <c r="F363" s="84" t="s">
        <v>3367</v>
      </c>
      <c r="G363" s="76" t="s">
        <v>3400</v>
      </c>
      <c r="H363" s="76" t="s">
        <v>96</v>
      </c>
      <c r="I363" s="66" t="s">
        <v>2294</v>
      </c>
      <c r="J363" s="76" t="s">
        <v>3397</v>
      </c>
      <c r="K363" s="76"/>
      <c r="L363" s="76"/>
      <c r="M363" s="66" t="s">
        <v>1973</v>
      </c>
      <c r="N363" s="66" t="s">
        <v>2085</v>
      </c>
      <c r="O363" s="35"/>
      <c r="P363" s="32" t="str">
        <f t="shared" si="7"/>
        <v>0359/UN40.SU.   /2025</v>
      </c>
      <c r="Q363" s="30"/>
      <c r="R363" s="30"/>
      <c r="S363" s="30"/>
      <c r="T363" s="30"/>
      <c r="U363" s="30"/>
      <c r="W363" s="45"/>
    </row>
    <row r="364" spans="1:23" ht="99" hidden="1" x14ac:dyDescent="0.25">
      <c r="A364" s="75" t="s">
        <v>426</v>
      </c>
      <c r="B364" s="66" t="s">
        <v>3382</v>
      </c>
      <c r="C364" s="76" t="s">
        <v>3404</v>
      </c>
      <c r="D364" s="76" t="s">
        <v>3402</v>
      </c>
      <c r="E364" s="76" t="str">
        <f>IF( AND(   ISNUMBER(    MATCH(LEFT(RIGHT(D364,8),4),{"/AK/","/BW/","/DO/","/DK/","/EP/","/HM/","/HK/","/IN/","/KI/","/AR/","/KL/","/KM/","/KP/","/DN/","/LN/","/RT/","/TU/","/KU/","/KR/","/MI/","/MK/","/OT/","/LP/","/DL/","/LT/","/PM/","/PW/","/PG/","/PP/","/MU/","/IL/","/PR/","/PI/","/PL/","/PK/","/PB/","/SP/","/SE/","/TI/","/LL/","/DT/","/LK/","/WS/","/TP/","/KS/","/SR/","/SK/","PJ"},0)   ),   ISNUMBER(SEARCH("40",D364)   )  ),LEFT(RIGHT(D364,7),2),  "-" )</f>
        <v>-</v>
      </c>
      <c r="F364" s="66" t="s">
        <v>3379</v>
      </c>
      <c r="G364" s="76" t="s">
        <v>3406</v>
      </c>
      <c r="H364" s="76" t="s">
        <v>96</v>
      </c>
      <c r="I364" s="66" t="s">
        <v>2294</v>
      </c>
      <c r="J364" s="76" t="s">
        <v>3397</v>
      </c>
      <c r="K364" s="76"/>
      <c r="L364" s="76"/>
      <c r="M364" s="66" t="s">
        <v>1973</v>
      </c>
      <c r="N364" s="66" t="s">
        <v>2085</v>
      </c>
      <c r="O364" s="35"/>
      <c r="P364" s="32" t="str">
        <f t="shared" si="7"/>
        <v>0360/UN40.SU.   /2025</v>
      </c>
      <c r="Q364" s="30"/>
      <c r="R364" s="30"/>
      <c r="S364" s="30"/>
      <c r="T364" s="30"/>
      <c r="U364" s="30"/>
      <c r="W364" s="45"/>
    </row>
    <row r="365" spans="1:23" ht="99" hidden="1" x14ac:dyDescent="0.25">
      <c r="A365" s="75" t="s">
        <v>427</v>
      </c>
      <c r="B365" s="66" t="s">
        <v>3382</v>
      </c>
      <c r="C365" s="76" t="s">
        <v>3404</v>
      </c>
      <c r="D365" s="76" t="s">
        <v>3403</v>
      </c>
      <c r="E365" s="76" t="str">
        <f>IF( AND(   ISNUMBER(    MATCH(LEFT(RIGHT(D365,8),4),{"/AK/","/BW/","/DO/","/DK/","/EP/","/HM/","/HK/","/IN/","/KI/","/AR/","/KL/","/KM/","/KP/","/DN/","/LN/","/RT/","/TU/","/KU/","/KR/","/MI/","/MK/","/OT/","/LP/","/DL/","/LT/","/PM/","/PW/","/PG/","/PP/","/MU/","/IL/","/PR/","/PI/","/PL/","/PK/","/PB/","/SP/","/SE/","/TI/","/LL/","/DT/","/LK/","/WS/","/TP/","/KS/","/SR/","/SK/","PJ"},0)   ),   ISNUMBER(SEARCH("40",D365)   )  ),LEFT(RIGHT(D365,7),2),  "-" )</f>
        <v>-</v>
      </c>
      <c r="F365" s="66" t="s">
        <v>2137</v>
      </c>
      <c r="G365" s="76" t="s">
        <v>3405</v>
      </c>
      <c r="H365" s="76" t="s">
        <v>96</v>
      </c>
      <c r="I365" s="66" t="s">
        <v>2294</v>
      </c>
      <c r="J365" s="76" t="s">
        <v>3397</v>
      </c>
      <c r="K365" s="76"/>
      <c r="L365" s="66"/>
      <c r="M365" s="66" t="s">
        <v>1973</v>
      </c>
      <c r="N365" s="66" t="s">
        <v>2085</v>
      </c>
      <c r="O365" s="35"/>
      <c r="P365" s="32" t="str">
        <f t="shared" si="7"/>
        <v>0361/UN40.SU.   /2025</v>
      </c>
      <c r="Q365" s="30"/>
      <c r="R365" s="30"/>
      <c r="S365" s="30"/>
      <c r="T365" s="30"/>
      <c r="U365" s="30"/>
      <c r="W365" s="45"/>
    </row>
    <row r="366" spans="1:23" ht="49.5" hidden="1" x14ac:dyDescent="0.25">
      <c r="A366" s="75" t="s">
        <v>428</v>
      </c>
      <c r="B366" s="66" t="s">
        <v>3382</v>
      </c>
      <c r="C366" s="76" t="s">
        <v>3408</v>
      </c>
      <c r="D366" s="76" t="s">
        <v>3409</v>
      </c>
      <c r="E366" s="76" t="str">
        <f>IF( AND(   ISNUMBER(    MATCH(LEFT(RIGHT(D366,8),4),{"/AK/","/BW/","/DO/","/DK/","/EP/","/HM/","/HK/","/IN/","/KI/","/AR/","/KL/","/KM/","/KP/","/DN/","/LN/","/RT/","/TU/","/KU/","/KR/","/MI/","/MK/","/OT/","/LP/","/DL/","/LT/","/PM/","/PW/","/PG/","/PP/","/MU/","/IL/","/PR/","/PI/","/PL/","/PK/","/PB/","/SP/","/SE/","/TI/","/LL/","/DT/","/LK/","/WS/","/TP/","/KS/","/SR/","/SK/","PJ"},0)   ),   ISNUMBER(SEARCH("40",D366)   )  ),LEFT(RIGHT(D366,7),2),  "-" )</f>
        <v>-</v>
      </c>
      <c r="F366" s="66" t="s">
        <v>3323</v>
      </c>
      <c r="G366" s="76" t="s">
        <v>3407</v>
      </c>
      <c r="H366" s="76" t="s">
        <v>96</v>
      </c>
      <c r="I366" s="66" t="s">
        <v>2294</v>
      </c>
      <c r="J366" s="76" t="s">
        <v>3397</v>
      </c>
      <c r="K366" s="76"/>
      <c r="L366" s="76"/>
      <c r="M366" s="66" t="s">
        <v>1973</v>
      </c>
      <c r="N366" s="66" t="s">
        <v>2085</v>
      </c>
      <c r="O366" s="35"/>
      <c r="P366" s="32" t="str">
        <f t="shared" si="7"/>
        <v>0362/UN40.SU.   /2025</v>
      </c>
      <c r="Q366" s="30"/>
      <c r="R366" s="30"/>
      <c r="S366" s="30"/>
      <c r="T366" s="30"/>
      <c r="U366" s="30"/>
      <c r="W366" s="45"/>
    </row>
    <row r="367" spans="1:23" ht="82.5" hidden="1" x14ac:dyDescent="0.25">
      <c r="A367" s="75" t="s">
        <v>429</v>
      </c>
      <c r="B367" s="66" t="s">
        <v>3382</v>
      </c>
      <c r="C367" s="76" t="s">
        <v>3411</v>
      </c>
      <c r="D367" s="76" t="s">
        <v>3410</v>
      </c>
      <c r="E367" s="76" t="str">
        <f>IF( AND(   ISNUMBER(    MATCH(LEFT(RIGHT(D367,8),4),{"/AK/","/BW/","/DO/","/DK/","/EP/","/HM/","/HK/","/IN/","/KI/","/AR/","/KL/","/KM/","/KP/","/DN/","/LN/","/RT/","/TU/","/KU/","/KR/","/MI/","/MK/","/OT/","/LP/","/DL/","/LT/","/PM/","/PW/","/PG/","/PP/","/MU/","/IL/","/PR/","/PI/","/PL/","/PK/","/PB/","/SP/","/SE/","/TI/","/LL/","/DT/","/LK/","/WS/","/TP/","/KS/","/SR/","/SK/","PJ"},0)   ),   ISNUMBER(SEARCH("40",D367)   )  ),LEFT(RIGHT(D367,7),2),  "-" )</f>
        <v>-</v>
      </c>
      <c r="F367" s="66" t="s">
        <v>3349</v>
      </c>
      <c r="G367" s="76" t="s">
        <v>3412</v>
      </c>
      <c r="H367" s="76" t="s">
        <v>96</v>
      </c>
      <c r="I367" s="66" t="s">
        <v>2294</v>
      </c>
      <c r="J367" s="76" t="s">
        <v>3397</v>
      </c>
      <c r="K367" s="76"/>
      <c r="L367" s="76"/>
      <c r="M367" s="66" t="s">
        <v>1973</v>
      </c>
      <c r="N367" s="66" t="s">
        <v>2085</v>
      </c>
      <c r="O367" s="35"/>
      <c r="P367" s="32" t="str">
        <f t="shared" si="7"/>
        <v>0363/UN40.SU.   /2025</v>
      </c>
      <c r="Q367" s="30"/>
      <c r="R367" s="30"/>
      <c r="S367" s="30"/>
      <c r="T367" s="30"/>
      <c r="U367" s="30"/>
      <c r="W367" s="45"/>
    </row>
    <row r="368" spans="1:23" ht="66" hidden="1" x14ac:dyDescent="0.25">
      <c r="A368" s="75" t="s">
        <v>430</v>
      </c>
      <c r="B368" s="66" t="s">
        <v>3382</v>
      </c>
      <c r="C368" s="76" t="s">
        <v>2559</v>
      </c>
      <c r="D368" s="76" t="s">
        <v>3421</v>
      </c>
      <c r="E368" s="76" t="str">
        <f>IF( AND(   ISNUMBER(    MATCH(LEFT(RIGHT(D368,8),4),{"/AK/","/BW/","/DO/","/DK/","/EP/","/HM/","/HK/","/IN/","/KI/","/AR/","/KL/","/KM/","/KP/","/DN/","/LN/","/RT/","/TU/","/KU/","/KR/","/MI/","/MK/","/OT/","/LP/","/DL/","/LT/","/PM/","/PW/","/PG/","/PP/","/MU/","/IL/","/PR/","/PI/","/PL/","/PK/","/PB/","/SP/","/SE/","/TI/","/LL/","/DT/","/LK/","/WS/","/TP/","/KS/","/SR/","/SK/","PJ"},0)   ),   ISNUMBER(SEARCH("40",D368)   )  ),LEFT(RIGHT(D368,7),2),  "-" )</f>
        <v>-</v>
      </c>
      <c r="F368" s="83" t="s">
        <v>3381</v>
      </c>
      <c r="G368" s="66" t="s">
        <v>3424</v>
      </c>
      <c r="H368" s="76" t="s">
        <v>2305</v>
      </c>
      <c r="I368" s="66" t="s">
        <v>2701</v>
      </c>
      <c r="J368" s="76" t="s">
        <v>3429</v>
      </c>
      <c r="K368" s="76"/>
      <c r="L368" s="76"/>
      <c r="M368" s="66" t="s">
        <v>1973</v>
      </c>
      <c r="N368" s="76"/>
      <c r="O368" s="35"/>
      <c r="P368" s="32" t="str">
        <f t="shared" si="7"/>
        <v>0364/UN40.SU.   /2025</v>
      </c>
      <c r="Q368" s="30"/>
      <c r="R368" s="30"/>
      <c r="S368" s="30"/>
      <c r="T368" s="30"/>
      <c r="U368" s="30"/>
      <c r="W368" s="45"/>
    </row>
    <row r="369" spans="1:23" ht="49.5" hidden="1" x14ac:dyDescent="0.25">
      <c r="A369" s="75" t="s">
        <v>431</v>
      </c>
      <c r="B369" s="66" t="s">
        <v>3382</v>
      </c>
      <c r="C369" s="76" t="s">
        <v>3422</v>
      </c>
      <c r="D369" s="76" t="s">
        <v>1974</v>
      </c>
      <c r="E369" s="76" t="str">
        <f>IF( AND(   ISNUMBER(    MATCH(LEFT(RIGHT(D369,8),4),{"/AK/","/BW/","/DO/","/DK/","/EP/","/HM/","/HK/","/IN/","/KI/","/AR/","/KL/","/KM/","/KP/","/DN/","/LN/","/RT/","/TU/","/KU/","/KR/","/MI/","/MK/","/OT/","/LP/","/DL/","/LT/","/PM/","/PW/","/PG/","/PP/","/MU/","/IL/","/PR/","/PI/","/PL/","/PK/","/PB/","/SP/","/SE/","/TI/","/LL/","/DT/","/LK/","/WS/","/TP/","/KS/","/SR/","/SK/","PJ"},0)   ),   ISNUMBER(SEARCH("40",D369)   )  ),LEFT(RIGHT(D369,7),2),  "-" )</f>
        <v>-</v>
      </c>
      <c r="F369" s="83" t="s">
        <v>2146</v>
      </c>
      <c r="G369" s="66" t="s">
        <v>3423</v>
      </c>
      <c r="H369" s="76" t="s">
        <v>96</v>
      </c>
      <c r="I369" s="66" t="s">
        <v>2704</v>
      </c>
      <c r="J369" s="76" t="s">
        <v>3429</v>
      </c>
      <c r="K369" s="76"/>
      <c r="L369" s="76"/>
      <c r="M369" s="66" t="s">
        <v>1973</v>
      </c>
      <c r="N369" s="76"/>
      <c r="O369" s="35"/>
      <c r="P369" s="32" t="str">
        <f t="shared" si="7"/>
        <v>0365/UN40.SU.   /2025</v>
      </c>
      <c r="Q369" s="30"/>
      <c r="R369" s="30"/>
      <c r="S369" s="30"/>
      <c r="T369" s="30"/>
      <c r="U369" s="30"/>
      <c r="W369" s="45"/>
    </row>
    <row r="370" spans="1:23" ht="49.5" hidden="1" x14ac:dyDescent="0.25">
      <c r="A370" s="75" t="s">
        <v>432</v>
      </c>
      <c r="B370" s="66" t="s">
        <v>3382</v>
      </c>
      <c r="C370" s="76" t="s">
        <v>3425</v>
      </c>
      <c r="D370" s="76" t="s">
        <v>1974</v>
      </c>
      <c r="E370" s="76" t="str">
        <f>IF( AND(   ISNUMBER(    MATCH(LEFT(RIGHT(D370,8),4),{"/AK/","/BW/","/DO/","/DK/","/EP/","/HM/","/HK/","/IN/","/KI/","/AR/","/KL/","/KM/","/KP/","/DN/","/LN/","/RT/","/TU/","/KU/","/KR/","/MI/","/MK/","/OT/","/LP/","/DL/","/LT/","/PM/","/PW/","/PG/","/PP/","/MU/","/IL/","/PR/","/PI/","/PL/","/PK/","/PB/","/SP/","/SE/","/TI/","/LL/","/DT/","/LK/","/WS/","/TP/","/KS/","/SR/","/SK/","PJ"},0)   ),   ISNUMBER(SEARCH("40",D370)   )  ),LEFT(RIGHT(D370,7),2),  "-" )</f>
        <v>-</v>
      </c>
      <c r="F370" s="83" t="s">
        <v>3357</v>
      </c>
      <c r="G370" s="66" t="s">
        <v>3426</v>
      </c>
      <c r="H370" s="76" t="s">
        <v>96</v>
      </c>
      <c r="I370" s="66" t="s">
        <v>2704</v>
      </c>
      <c r="J370" s="76" t="s">
        <v>3429</v>
      </c>
      <c r="K370" s="76"/>
      <c r="L370" s="76"/>
      <c r="M370" s="66" t="s">
        <v>1973</v>
      </c>
      <c r="N370" s="76"/>
      <c r="O370" s="35"/>
      <c r="P370" s="32" t="str">
        <f t="shared" si="7"/>
        <v>0366/UN40.SU.   /2025</v>
      </c>
      <c r="Q370" s="30"/>
      <c r="R370" s="30"/>
      <c r="S370" s="30"/>
      <c r="T370" s="30"/>
      <c r="U370" s="30"/>
      <c r="W370" s="45"/>
    </row>
    <row r="371" spans="1:23" ht="66" x14ac:dyDescent="0.25">
      <c r="A371" s="75" t="s">
        <v>433</v>
      </c>
      <c r="B371" s="66" t="s">
        <v>2146</v>
      </c>
      <c r="C371" s="76" t="s">
        <v>3351</v>
      </c>
      <c r="D371" s="76" t="s">
        <v>3413</v>
      </c>
      <c r="E371" s="76" t="str">
        <f>IF( AND(   ISNUMBER(    MATCH(LEFT(RIGHT(D371,8),4),{"/AK/","/BW/","/DO/","/DK/","/EP/","/HM/","/HK/","/IN/","/KI/","/AR/","/KL/","/KM/","/KP/","/DN/","/LN/","/RT/","/TU/","/KU/","/KR/","/MI/","/MK/","/OT/","/LP/","/DL/","/LT/","/PM/","/PW/","/PG/","/PP/","/MU/","/IL/","/PR/","/PI/","/PL/","/PK/","/PB/","/SP/","/SE/","/TI/","/LL/","/DT/","/LK/","/WS/","/TP/","/KS/","/SR/","/SK/","PJ"},0)   ),   ISNUMBER(SEARCH("40",D371)   )  ),LEFT(RIGHT(D371,7),2),  "-" )</f>
        <v>-</v>
      </c>
      <c r="F371" s="84" t="s">
        <v>3382</v>
      </c>
      <c r="G371" s="76" t="s">
        <v>3414</v>
      </c>
      <c r="H371" s="76" t="s">
        <v>96</v>
      </c>
      <c r="I371" s="66" t="s">
        <v>2294</v>
      </c>
      <c r="J371" s="66" t="s">
        <v>3417</v>
      </c>
      <c r="K371" s="76"/>
      <c r="L371" s="76"/>
      <c r="M371" s="66" t="s">
        <v>1973</v>
      </c>
      <c r="N371" s="66" t="s">
        <v>2084</v>
      </c>
      <c r="O371" s="35"/>
      <c r="P371" s="32" t="str">
        <f t="shared" si="7"/>
        <v>0367/UN40.SU.   /2025</v>
      </c>
      <c r="Q371" s="30"/>
      <c r="R371" s="30"/>
      <c r="S371" s="30"/>
      <c r="T371" s="30"/>
      <c r="U371" s="30"/>
      <c r="W371" s="45"/>
    </row>
    <row r="372" spans="1:23" ht="66" x14ac:dyDescent="0.25">
      <c r="A372" s="75" t="s">
        <v>434</v>
      </c>
      <c r="B372" s="66" t="s">
        <v>2146</v>
      </c>
      <c r="C372" s="76" t="s">
        <v>3351</v>
      </c>
      <c r="D372" s="76" t="s">
        <v>3415</v>
      </c>
      <c r="E372" s="76" t="str">
        <f>IF( AND(   ISNUMBER(    MATCH(LEFT(RIGHT(D372,8),4),{"/AK/","/BW/","/DO/","/DK/","/EP/","/HM/","/HK/","/IN/","/KI/","/AR/","/KL/","/KM/","/KP/","/DN/","/LN/","/RT/","/TU/","/KU/","/KR/","/MI/","/MK/","/OT/","/LP/","/DL/","/LT/","/PM/","/PW/","/PG/","/PP/","/MU/","/IL/","/PR/","/PI/","/PL/","/PK/","/PB/","/SP/","/SE/","/TI/","/LL/","/DT/","/LK/","/WS/","/TP/","/KS/","/SR/","/SK/","PJ"},0)   ),   ISNUMBER(SEARCH("40",D372)   )  ),LEFT(RIGHT(D372,7),2),  "-" )</f>
        <v>-</v>
      </c>
      <c r="F372" s="84" t="s">
        <v>3382</v>
      </c>
      <c r="G372" s="76" t="s">
        <v>3416</v>
      </c>
      <c r="H372" s="76" t="s">
        <v>96</v>
      </c>
      <c r="I372" s="66" t="s">
        <v>2294</v>
      </c>
      <c r="J372" s="66" t="s">
        <v>3417</v>
      </c>
      <c r="K372" s="76"/>
      <c r="L372" s="76"/>
      <c r="M372" s="66" t="s">
        <v>1973</v>
      </c>
      <c r="N372" s="66" t="s">
        <v>2084</v>
      </c>
      <c r="O372" s="35"/>
      <c r="P372" s="32" t="str">
        <f t="shared" si="7"/>
        <v>0368/UN40.SU.   /2025</v>
      </c>
      <c r="Q372" s="30"/>
      <c r="R372" s="30"/>
      <c r="S372" s="30"/>
      <c r="T372" s="30"/>
      <c r="U372" s="30"/>
      <c r="W372" s="45"/>
    </row>
    <row r="373" spans="1:23" ht="66" x14ac:dyDescent="0.25">
      <c r="A373" s="75" t="s">
        <v>435</v>
      </c>
      <c r="B373" s="66" t="s">
        <v>2146</v>
      </c>
      <c r="C373" s="76" t="s">
        <v>3419</v>
      </c>
      <c r="D373" s="76" t="s">
        <v>3420</v>
      </c>
      <c r="E373" s="76" t="str">
        <f>IF( AND(   ISNUMBER(    MATCH(LEFT(RIGHT(D373,8),4),{"/AK/","/BW/","/DO/","/DK/","/EP/","/HM/","/HK/","/IN/","/KI/","/AR/","/KL/","/KM/","/KP/","/DN/","/LN/","/RT/","/TU/","/KU/","/KR/","/MI/","/MK/","/OT/","/LP/","/DL/","/LT/","/PM/","/PW/","/PG/","/PP/","/MU/","/IL/","/PR/","/PI/","/PL/","/PK/","/PB/","/SP/","/SE/","/TI/","/LL/","/DT/","/LK/","/WS/","/TP/","/KS/","/SR/","/SK/","PJ"},0)   ),   ISNUMBER(SEARCH("40",D373)   )  ),LEFT(RIGHT(D373,7),2),  "-" )</f>
        <v>-</v>
      </c>
      <c r="F373" s="84" t="s">
        <v>3382</v>
      </c>
      <c r="G373" s="76" t="s">
        <v>3418</v>
      </c>
      <c r="H373" s="76" t="s">
        <v>96</v>
      </c>
      <c r="I373" s="66" t="s">
        <v>2294</v>
      </c>
      <c r="J373" s="66" t="s">
        <v>3417</v>
      </c>
      <c r="K373" s="76"/>
      <c r="L373" s="76"/>
      <c r="M373" s="66" t="s">
        <v>1973</v>
      </c>
      <c r="N373" s="66" t="s">
        <v>2084</v>
      </c>
      <c r="O373" s="35"/>
      <c r="P373" s="32" t="str">
        <f t="shared" si="7"/>
        <v>0369/UN40.SU.   /2025</v>
      </c>
      <c r="Q373" s="30"/>
      <c r="R373" s="30"/>
      <c r="S373" s="30"/>
      <c r="T373" s="30"/>
      <c r="U373" s="30"/>
      <c r="W373" s="45"/>
    </row>
    <row r="374" spans="1:23" ht="49.5" hidden="1" x14ac:dyDescent="0.25">
      <c r="A374" s="75" t="s">
        <v>436</v>
      </c>
      <c r="B374" s="66" t="s">
        <v>2147</v>
      </c>
      <c r="C374" s="76" t="s">
        <v>2504</v>
      </c>
      <c r="D374" s="76" t="s">
        <v>3431</v>
      </c>
      <c r="E374" s="76" t="str">
        <f>IF( AND(   ISNUMBER(    MATCH(LEFT(RIGHT(D374,8),4),{"/AK/","/BW/","/DO/","/DK/","/EP/","/HM/","/HK/","/IN/","/KI/","/AR/","/KL/","/KM/","/KP/","/DN/","/LN/","/RT/","/TU/","/KU/","/KR/","/MI/","/MK/","/OT/","/LP/","/DL/","/LT/","/PM/","/PW/","/PG/","/PP/","/MU/","/IL/","/PR/","/PI/","/PL/","/PK/","/PB/","/SP/","/SE/","/TI/","/LL/","/DT/","/LK/","/WS/","/TP/","/KS/","/SR/","/SK/","PJ"},0)   ),   ISNUMBER(SEARCH("40",D374)   )  ),LEFT(RIGHT(D374,7),2),  "-" )</f>
        <v>-</v>
      </c>
      <c r="F374" s="66" t="s">
        <v>3367</v>
      </c>
      <c r="G374" s="76" t="s">
        <v>3432</v>
      </c>
      <c r="H374" s="76" t="s">
        <v>1970</v>
      </c>
      <c r="I374" s="66" t="s">
        <v>2906</v>
      </c>
      <c r="J374" s="66" t="s">
        <v>3430</v>
      </c>
      <c r="K374" s="76"/>
      <c r="L374" s="76"/>
      <c r="M374" s="66" t="s">
        <v>1973</v>
      </c>
      <c r="N374" s="76"/>
      <c r="O374" s="35"/>
      <c r="P374" s="32" t="str">
        <f t="shared" si="7"/>
        <v>0370/UN40.SU.   /2025</v>
      </c>
      <c r="Q374" s="30"/>
      <c r="R374" s="30"/>
      <c r="S374" s="30"/>
      <c r="T374" s="30"/>
      <c r="U374" s="30"/>
      <c r="W374" s="45"/>
    </row>
    <row r="375" spans="1:23" ht="82.5" hidden="1" x14ac:dyDescent="0.25">
      <c r="A375" s="75" t="s">
        <v>437</v>
      </c>
      <c r="B375" s="66" t="s">
        <v>2147</v>
      </c>
      <c r="C375" s="76" t="s">
        <v>2767</v>
      </c>
      <c r="D375" s="76" t="s">
        <v>3433</v>
      </c>
      <c r="E375" s="76" t="str">
        <f>IF( AND(   ISNUMBER(    MATCH(LEFT(RIGHT(D375,8),4),{"/AK/","/BW/","/DO/","/DK/","/EP/","/HM/","/HK/","/IN/","/KI/","/AR/","/KL/","/KM/","/KP/","/DN/","/LN/","/RT/","/TU/","/KU/","/KR/","/MI/","/MK/","/OT/","/LP/","/DL/","/LT/","/PM/","/PW/","/PG/","/PP/","/MU/","/IL/","/PR/","/PI/","/PL/","/PK/","/PB/","/SP/","/SE/","/TI/","/LL/","/DT/","/LK/","/WS/","/TP/","/KS/","/SR/","/SK/","PJ"},0)   ),   ISNUMBER(SEARCH("40",D375)   )  ),LEFT(RIGHT(D375,7),2),  "-" )</f>
        <v>-</v>
      </c>
      <c r="F375" s="66" t="s">
        <v>3381</v>
      </c>
      <c r="G375" s="76" t="s">
        <v>3434</v>
      </c>
      <c r="H375" s="76" t="s">
        <v>3435</v>
      </c>
      <c r="I375" s="66" t="s">
        <v>3454</v>
      </c>
      <c r="J375" s="66" t="s">
        <v>3455</v>
      </c>
      <c r="K375" s="76"/>
      <c r="L375" s="76"/>
      <c r="M375" s="66" t="s">
        <v>1973</v>
      </c>
      <c r="N375" s="76"/>
      <c r="O375" s="35"/>
      <c r="P375" s="32" t="str">
        <f t="shared" si="7"/>
        <v>0371/UN40.SU.   /2025</v>
      </c>
      <c r="Q375" s="30"/>
      <c r="R375" s="30"/>
      <c r="S375" s="30"/>
      <c r="T375" s="30"/>
      <c r="U375" s="30"/>
      <c r="W375" s="45"/>
    </row>
    <row r="376" spans="1:23" ht="99" hidden="1" x14ac:dyDescent="0.25">
      <c r="A376" s="75" t="s">
        <v>438</v>
      </c>
      <c r="B376" s="66" t="s">
        <v>2147</v>
      </c>
      <c r="C376" s="76" t="s">
        <v>2767</v>
      </c>
      <c r="D376" s="76" t="s">
        <v>3436</v>
      </c>
      <c r="E376" s="76" t="str">
        <f>IF( AND(   ISNUMBER(    MATCH(LEFT(RIGHT(D376,8),4),{"/AK/","/BW/","/DO/","/DK/","/EP/","/HM/","/HK/","/IN/","/KI/","/AR/","/KL/","/KM/","/KP/","/DN/","/LN/","/RT/","/TU/","/KU/","/KR/","/MI/","/MK/","/OT/","/LP/","/DL/","/LT/","/PM/","/PW/","/PG/","/PP/","/MU/","/IL/","/PR/","/PI/","/PL/","/PK/","/PB/","/SP/","/SE/","/TI/","/LL/","/DT/","/LK/","/WS/","/TP/","/KS/","/SR/","/SK/","PJ"},0)   ),   ISNUMBER(SEARCH("40",D376)   )  ),LEFT(RIGHT(D376,7),2),  "-" )</f>
        <v>-</v>
      </c>
      <c r="F376" s="66" t="s">
        <v>3381</v>
      </c>
      <c r="G376" s="76" t="s">
        <v>3437</v>
      </c>
      <c r="H376" s="76" t="s">
        <v>2333</v>
      </c>
      <c r="I376" s="66" t="s">
        <v>3385</v>
      </c>
      <c r="J376" s="66" t="s">
        <v>3430</v>
      </c>
      <c r="K376" s="76"/>
      <c r="L376" s="76"/>
      <c r="M376" s="66" t="s">
        <v>1973</v>
      </c>
      <c r="N376" s="76"/>
      <c r="O376" s="35"/>
      <c r="P376" s="32" t="str">
        <f t="shared" si="7"/>
        <v>0372/UN40.SU.   /2025</v>
      </c>
      <c r="Q376" s="30"/>
      <c r="R376" s="30"/>
      <c r="S376" s="30"/>
      <c r="T376" s="30"/>
      <c r="U376" s="30"/>
      <c r="W376" s="45"/>
    </row>
    <row r="377" spans="1:23" ht="115.5" hidden="1" x14ac:dyDescent="0.25">
      <c r="A377" s="75" t="s">
        <v>439</v>
      </c>
      <c r="B377" s="66" t="s">
        <v>2147</v>
      </c>
      <c r="C377" s="76" t="s">
        <v>2767</v>
      </c>
      <c r="D377" s="76" t="s">
        <v>3438</v>
      </c>
      <c r="E377" s="76" t="str">
        <f>IF( AND(   ISNUMBER(    MATCH(LEFT(RIGHT(D377,8),4),{"/AK/","/BW/","/DO/","/DK/","/EP/","/HM/","/HK/","/IN/","/KI/","/AR/","/KL/","/KM/","/KP/","/DN/","/LN/","/RT/","/TU/","/KU/","/KR/","/MI/","/MK/","/OT/","/LP/","/DL/","/LT/","/PM/","/PW/","/PG/","/PP/","/MU/","/IL/","/PR/","/PI/","/PL/","/PK/","/PB/","/SP/","/SE/","/TI/","/LL/","/DT/","/LK/","/WS/","/TP/","/KS/","/SR/","/SK/","PJ"},0)   ),   ISNUMBER(SEARCH("40",D377)   )  ),LEFT(RIGHT(D377,7),2),  "-" )</f>
        <v>-</v>
      </c>
      <c r="F377" s="66" t="s">
        <v>3381</v>
      </c>
      <c r="G377" s="76" t="s">
        <v>3439</v>
      </c>
      <c r="H377" s="76" t="s">
        <v>96</v>
      </c>
      <c r="I377" s="66" t="s">
        <v>2704</v>
      </c>
      <c r="J377" s="66" t="s">
        <v>3430</v>
      </c>
      <c r="K377" s="76"/>
      <c r="L377" s="76"/>
      <c r="M377" s="66" t="s">
        <v>1973</v>
      </c>
      <c r="N377" s="76"/>
      <c r="O377" s="35"/>
      <c r="P377" s="32" t="str">
        <f t="shared" si="7"/>
        <v>0373/UN40.SU.   /2025</v>
      </c>
      <c r="Q377" s="30"/>
      <c r="R377" s="30"/>
      <c r="S377" s="30"/>
      <c r="T377" s="30"/>
      <c r="U377" s="30"/>
      <c r="W377" s="45"/>
    </row>
    <row r="378" spans="1:23" ht="49.5" hidden="1" x14ac:dyDescent="0.25">
      <c r="A378" s="75" t="s">
        <v>440</v>
      </c>
      <c r="B378" s="66" t="s">
        <v>2147</v>
      </c>
      <c r="C378" s="76" t="s">
        <v>2504</v>
      </c>
      <c r="D378" s="76" t="s">
        <v>3440</v>
      </c>
      <c r="E378" s="76" t="str">
        <f>IF( AND(   ISNUMBER(    MATCH(LEFT(RIGHT(D378,8),4),{"/AK/","/BW/","/DO/","/DK/","/EP/","/HM/","/HK/","/IN/","/KI/","/AR/","/KL/","/KM/","/KP/","/DN/","/LN/","/RT/","/TU/","/KU/","/KR/","/MI/","/MK/","/OT/","/LP/","/DL/","/LT/","/PM/","/PW/","/PG/","/PP/","/MU/","/IL/","/PR/","/PI/","/PL/","/PK/","/PB/","/SP/","/SE/","/TI/","/LL/","/DT/","/LK/","/WS/","/TP/","/KS/","/SR/","/SK/","PJ"},0)   ),   ISNUMBER(SEARCH("40",D378)   )  ),LEFT(RIGHT(D378,7),2),  "-" )</f>
        <v>-</v>
      </c>
      <c r="F378" s="66" t="s">
        <v>3367</v>
      </c>
      <c r="G378" s="76" t="s">
        <v>3432</v>
      </c>
      <c r="H378" s="76" t="s">
        <v>96</v>
      </c>
      <c r="I378" s="66" t="s">
        <v>2704</v>
      </c>
      <c r="J378" s="66" t="s">
        <v>3430</v>
      </c>
      <c r="K378" s="76"/>
      <c r="L378" s="76"/>
      <c r="M378" s="66" t="s">
        <v>1973</v>
      </c>
      <c r="N378" s="76"/>
      <c r="O378" s="35"/>
      <c r="P378" s="32" t="str">
        <f t="shared" si="7"/>
        <v>0374/UN40.SU.   /2025</v>
      </c>
      <c r="Q378" s="30"/>
      <c r="R378" s="30"/>
      <c r="S378" s="30"/>
      <c r="T378" s="30"/>
      <c r="U378" s="30"/>
      <c r="W378" s="45"/>
    </row>
    <row r="379" spans="1:23" ht="66" hidden="1" x14ac:dyDescent="0.25">
      <c r="A379" s="75" t="s">
        <v>441</v>
      </c>
      <c r="B379" s="66" t="s">
        <v>2147</v>
      </c>
      <c r="C379" s="76" t="s">
        <v>2689</v>
      </c>
      <c r="D379" s="76" t="s">
        <v>3441</v>
      </c>
      <c r="E379" s="76" t="str">
        <f>IF( AND(   ISNUMBER(    MATCH(LEFT(RIGHT(D379,8),4),{"/AK/","/BW/","/DO/","/DK/","/EP/","/HM/","/HK/","/IN/","/KI/","/AR/","/KL/","/KM/","/KP/","/DN/","/LN/","/RT/","/TU/","/KU/","/KR/","/MI/","/MK/","/OT/","/LP/","/DL/","/LT/","/PM/","/PW/","/PG/","/PP/","/MU/","/IL/","/PR/","/PI/","/PL/","/PK/","/PB/","/SP/","/SE/","/TI/","/LL/","/DT/","/LK/","/WS/","/TP/","/KS/","/SR/","/SK/","PJ"},0)   ),   ISNUMBER(SEARCH("40",D379)   )  ),LEFT(RIGHT(D379,7),2),  "-" )</f>
        <v>-</v>
      </c>
      <c r="F379" s="66" t="s">
        <v>2146</v>
      </c>
      <c r="G379" s="76" t="s">
        <v>3442</v>
      </c>
      <c r="H379" s="76" t="s">
        <v>96</v>
      </c>
      <c r="I379" s="66" t="s">
        <v>2704</v>
      </c>
      <c r="J379" s="66" t="s">
        <v>3430</v>
      </c>
      <c r="K379" s="76"/>
      <c r="L379" s="76"/>
      <c r="M379" s="66" t="s">
        <v>1973</v>
      </c>
      <c r="N379" s="76"/>
      <c r="O379" s="35"/>
      <c r="P379" s="32" t="str">
        <f t="shared" si="7"/>
        <v>0375/UN40.SU.   /2025</v>
      </c>
      <c r="Q379" s="30"/>
      <c r="R379" s="30"/>
      <c r="S379" s="30"/>
      <c r="T379" s="30"/>
      <c r="U379" s="30"/>
      <c r="W379" s="45"/>
    </row>
    <row r="380" spans="1:23" ht="66" hidden="1" x14ac:dyDescent="0.25">
      <c r="A380" s="75" t="s">
        <v>442</v>
      </c>
      <c r="B380" s="66" t="s">
        <v>2147</v>
      </c>
      <c r="C380" s="76" t="s">
        <v>2493</v>
      </c>
      <c r="D380" s="76" t="s">
        <v>3451</v>
      </c>
      <c r="E380" s="76" t="str">
        <f>IF( AND(   ISNUMBER(    MATCH(LEFT(RIGHT(D380,8),4),{"/AK/","/BW/","/DO/","/DK/","/EP/","/HM/","/HK/","/IN/","/KI/","/AR/","/KL/","/KM/","/KP/","/DN/","/LN/","/RT/","/TU/","/KU/","/KR/","/MI/","/MK/","/OT/","/LP/","/DL/","/LT/","/PM/","/PW/","/PG/","/PP/","/MU/","/IL/","/PR/","/PI/","/PL/","/PK/","/PB/","/SP/","/SE/","/TI/","/LL/","/DT/","/LK/","/WS/","/TP/","/KS/","/SR/","/SK/","PJ"},0)   ),   ISNUMBER(SEARCH("40",D380)   )  ),LEFT(RIGHT(D380,7),2),  "-" )</f>
        <v>-</v>
      </c>
      <c r="F380" s="66" t="s">
        <v>2146</v>
      </c>
      <c r="G380" s="76" t="s">
        <v>3453</v>
      </c>
      <c r="H380" s="76" t="s">
        <v>96</v>
      </c>
      <c r="I380" s="66" t="s">
        <v>2704</v>
      </c>
      <c r="J380" s="66" t="s">
        <v>3430</v>
      </c>
      <c r="K380" s="76"/>
      <c r="L380" s="76"/>
      <c r="M380" s="76"/>
      <c r="N380" s="76"/>
      <c r="O380" s="35" t="s">
        <v>3452</v>
      </c>
      <c r="P380" s="32" t="str">
        <f t="shared" si="7"/>
        <v>0376/UN40.SU.   /2025</v>
      </c>
      <c r="Q380" s="30"/>
      <c r="R380" s="30"/>
      <c r="S380" s="30"/>
      <c r="T380" s="30"/>
      <c r="U380" s="30"/>
      <c r="W380" s="45"/>
    </row>
    <row r="381" spans="1:23" ht="49.5" hidden="1" x14ac:dyDescent="0.25">
      <c r="A381" s="75" t="s">
        <v>443</v>
      </c>
      <c r="B381" s="66" t="s">
        <v>2147</v>
      </c>
      <c r="C381" s="76" t="s">
        <v>2504</v>
      </c>
      <c r="D381" s="76" t="s">
        <v>3456</v>
      </c>
      <c r="E381" s="76" t="str">
        <f>IF( AND(   ISNUMBER(    MATCH(LEFT(RIGHT(D381,8),4),{"/AK/","/BW/","/DO/","/DK/","/EP/","/HM/","/HK/","/IN/","/KI/","/AR/","/KL/","/KM/","/KP/","/DN/","/LN/","/RT/","/TU/","/KU/","/KR/","/MI/","/MK/","/OT/","/LP/","/DL/","/LT/","/PM/","/PW/","/PG/","/PP/","/MU/","/IL/","/PR/","/PI/","/PL/","/PK/","/PB/","/SP/","/SE/","/TI/","/LL/","/DT/","/LK/","/WS/","/TP/","/KS/","/SR/","/SK/","PJ"},0)   ),   ISNUMBER(SEARCH("40",D381)   )  ),LEFT(RIGHT(D381,7),2),  "-" )</f>
        <v>-</v>
      </c>
      <c r="F381" s="66" t="s">
        <v>2147</v>
      </c>
      <c r="G381" s="76" t="s">
        <v>3457</v>
      </c>
      <c r="H381" s="76" t="s">
        <v>2544</v>
      </c>
      <c r="I381" s="66" t="s">
        <v>3458</v>
      </c>
      <c r="J381" s="76" t="s">
        <v>3459</v>
      </c>
      <c r="K381" s="76"/>
      <c r="L381" s="76"/>
      <c r="M381" s="66" t="s">
        <v>1973</v>
      </c>
      <c r="N381" s="76"/>
      <c r="O381" s="35"/>
      <c r="P381" s="32" t="str">
        <f t="shared" si="7"/>
        <v>0377/UN40.SU.   /2025</v>
      </c>
      <c r="Q381" s="30"/>
      <c r="R381" s="30"/>
      <c r="S381" s="30"/>
      <c r="T381" s="30"/>
      <c r="U381" s="30"/>
      <c r="W381" s="45"/>
    </row>
    <row r="382" spans="1:23" ht="49.5" x14ac:dyDescent="0.25">
      <c r="A382" s="75" t="s">
        <v>444</v>
      </c>
      <c r="B382" s="66" t="s">
        <v>2147</v>
      </c>
      <c r="C382" s="76" t="s">
        <v>3140</v>
      </c>
      <c r="D382" s="76" t="s">
        <v>3427</v>
      </c>
      <c r="E382" s="76" t="str">
        <f>IF( AND(   ISNUMBER(    MATCH(LEFT(RIGHT(D382,8),4),{"/AK/","/BW/","/DO/","/DK/","/EP/","/HM/","/HK/","/IN/","/KI/","/AR/","/KL/","/KM/","/KP/","/DN/","/LN/","/RT/","/TU/","/KU/","/KR/","/MI/","/MK/","/OT/","/LP/","/DL/","/LT/","/PM/","/PW/","/PG/","/PP/","/MU/","/IL/","/PR/","/PI/","/PL/","/PK/","/PB/","/SP/","/SE/","/TI/","/LL/","/DT/","/LK/","/WS/","/TP/","/KS/","/SR/","/SK/","PJ"},0)   ),   ISNUMBER(SEARCH("40",D382)   )  ),LEFT(RIGHT(D382,7),2),  "-" )</f>
        <v>-</v>
      </c>
      <c r="F382" s="66" t="s">
        <v>3382</v>
      </c>
      <c r="G382" s="76" t="s">
        <v>3428</v>
      </c>
      <c r="H382" s="76" t="s">
        <v>96</v>
      </c>
      <c r="I382" s="66" t="s">
        <v>2294</v>
      </c>
      <c r="J382" s="76" t="s">
        <v>3430</v>
      </c>
      <c r="K382" s="76"/>
      <c r="L382" s="76"/>
      <c r="M382" s="66" t="s">
        <v>1973</v>
      </c>
      <c r="N382" s="66" t="s">
        <v>2084</v>
      </c>
      <c r="O382" s="35"/>
      <c r="P382" s="32" t="str">
        <f t="shared" si="7"/>
        <v>0378/UN40.SU.   /2025</v>
      </c>
      <c r="Q382" s="30"/>
      <c r="R382" s="30"/>
      <c r="S382" s="30"/>
      <c r="T382" s="30"/>
      <c r="U382" s="30"/>
      <c r="W382" s="45"/>
    </row>
    <row r="383" spans="1:23" ht="99" hidden="1" x14ac:dyDescent="0.25">
      <c r="A383" s="75" t="s">
        <v>445</v>
      </c>
      <c r="B383" s="66" t="s">
        <v>2147</v>
      </c>
      <c r="C383" s="76" t="s">
        <v>3444</v>
      </c>
      <c r="D383" s="76" t="s">
        <v>3445</v>
      </c>
      <c r="E383" s="76" t="str">
        <f>IF( AND(   ISNUMBER(    MATCH(LEFT(RIGHT(D383,8),4),{"/AK/","/BW/","/DO/","/DK/","/EP/","/HM/","/HK/","/IN/","/KI/","/AR/","/KL/","/KM/","/KP/","/DN/","/LN/","/RT/","/TU/","/KU/","/KR/","/MI/","/MK/","/OT/","/LP/","/DL/","/LT/","/PM/","/PW/","/PG/","/PP/","/MU/","/IL/","/PR/","/PI/","/PL/","/PK/","/PB/","/SP/","/SE/","/TI/","/LL/","/DT/","/LK/","/WS/","/TP/","/KS/","/SR/","/SK/","PJ"},0)   ),   ISNUMBER(SEARCH("40",D383)   )  ),LEFT(RIGHT(D383,7),2),  "-" )</f>
        <v>-</v>
      </c>
      <c r="F383" s="66" t="s">
        <v>3382</v>
      </c>
      <c r="G383" s="76" t="s">
        <v>3443</v>
      </c>
      <c r="H383" s="76" t="s">
        <v>96</v>
      </c>
      <c r="I383" s="66" t="s">
        <v>2294</v>
      </c>
      <c r="J383" s="76" t="s">
        <v>3446</v>
      </c>
      <c r="K383" s="76"/>
      <c r="L383" s="76"/>
      <c r="M383" s="66" t="s">
        <v>1973</v>
      </c>
      <c r="N383" s="66" t="s">
        <v>2086</v>
      </c>
      <c r="O383" s="35" t="s">
        <v>4364</v>
      </c>
      <c r="P383" s="32" t="str">
        <f t="shared" si="7"/>
        <v>0379/UN40.SU.   /2025</v>
      </c>
      <c r="Q383" s="30"/>
      <c r="R383" s="30"/>
      <c r="S383" s="30"/>
      <c r="T383" s="30"/>
      <c r="U383" s="30"/>
      <c r="W383" s="45"/>
    </row>
    <row r="384" spans="1:23" ht="99" hidden="1" x14ac:dyDescent="0.25">
      <c r="A384" s="75" t="s">
        <v>446</v>
      </c>
      <c r="B384" s="66" t="s">
        <v>2147</v>
      </c>
      <c r="C384" s="76" t="s">
        <v>3448</v>
      </c>
      <c r="D384" s="76" t="s">
        <v>3449</v>
      </c>
      <c r="E384" s="76" t="str">
        <f>IF( AND(   ISNUMBER(    MATCH(LEFT(RIGHT(D384,8),4),{"/AK/","/BW/","/DO/","/DK/","/EP/","/HM/","/HK/","/IN/","/KI/","/AR/","/KL/","/KM/","/KP/","/DN/","/LN/","/RT/","/TU/","/KU/","/KR/","/MI/","/MK/","/OT/","/LP/","/DL/","/LT/","/PM/","/PW/","/PG/","/PP/","/MU/","/IL/","/PR/","/PI/","/PL/","/PK/","/PB/","/SP/","/SE/","/TI/","/LL/","/DT/","/LK/","/WS/","/TP/","/KS/","/SR/","/SK/","PJ"},0)   ),   ISNUMBER(SEARCH("40",D384)   )  ),LEFT(RIGHT(D384,7),2),  "-" )</f>
        <v>-</v>
      </c>
      <c r="F384" s="66" t="s">
        <v>2146</v>
      </c>
      <c r="G384" s="76" t="s">
        <v>3447</v>
      </c>
      <c r="H384" s="76" t="s">
        <v>96</v>
      </c>
      <c r="I384" s="66" t="s">
        <v>2294</v>
      </c>
      <c r="J384" s="76" t="s">
        <v>3450</v>
      </c>
      <c r="K384" s="76"/>
      <c r="L384" s="76"/>
      <c r="M384" s="66" t="s">
        <v>1973</v>
      </c>
      <c r="N384" s="66" t="s">
        <v>2085</v>
      </c>
      <c r="O384" s="35"/>
      <c r="P384" s="32" t="str">
        <f t="shared" si="7"/>
        <v>0380/UN40.SU.   /2025</v>
      </c>
      <c r="Q384" s="30"/>
      <c r="R384" s="30"/>
      <c r="S384" s="30"/>
      <c r="T384" s="30"/>
      <c r="U384" s="30"/>
      <c r="W384" s="45"/>
    </row>
    <row r="385" spans="1:23" ht="66" x14ac:dyDescent="0.25">
      <c r="A385" s="75" t="s">
        <v>447</v>
      </c>
      <c r="B385" s="66" t="s">
        <v>3383</v>
      </c>
      <c r="C385" s="76" t="s">
        <v>3460</v>
      </c>
      <c r="D385" s="76" t="s">
        <v>3461</v>
      </c>
      <c r="E385" s="76" t="str">
        <f>IF( AND(   ISNUMBER(    MATCH(LEFT(RIGHT(D385,8),4),{"/AK/","/BW/","/DO/","/DK/","/EP/","/HM/","/HK/","/IN/","/KI/","/AR/","/KL/","/KM/","/KP/","/DN/","/LN/","/RT/","/TU/","/KU/","/KR/","/MI/","/MK/","/OT/","/LP/","/DL/","/LT/","/PM/","/PW/","/PG/","/PP/","/MU/","/IL/","/PR/","/PI/","/PL/","/PK/","/PB/","/SP/","/SE/","/TI/","/LL/","/DT/","/LK/","/WS/","/TP/","/KS/","/SR/","/SK/","PJ"},0)   ),   ISNUMBER(SEARCH("40",D385)   )  ),LEFT(RIGHT(D385,7),2),  "-" )</f>
        <v>-</v>
      </c>
      <c r="F385" s="66" t="s">
        <v>2147</v>
      </c>
      <c r="G385" s="76" t="s">
        <v>3462</v>
      </c>
      <c r="H385" s="76" t="s">
        <v>96</v>
      </c>
      <c r="I385" s="66" t="s">
        <v>2294</v>
      </c>
      <c r="J385" s="76" t="s">
        <v>3465</v>
      </c>
      <c r="K385" s="76"/>
      <c r="L385" s="76"/>
      <c r="M385" s="66" t="s">
        <v>1973</v>
      </c>
      <c r="N385" s="66" t="s">
        <v>2084</v>
      </c>
      <c r="O385" s="35"/>
      <c r="P385" s="32" t="str">
        <f t="shared" si="7"/>
        <v>0381/UN40.SU.   /2025</v>
      </c>
      <c r="Q385" s="30"/>
      <c r="R385" s="30"/>
      <c r="S385" s="30"/>
      <c r="T385" s="30"/>
      <c r="U385" s="30"/>
      <c r="W385" s="45"/>
    </row>
    <row r="386" spans="1:23" ht="66" x14ac:dyDescent="0.25">
      <c r="A386" s="75" t="s">
        <v>448</v>
      </c>
      <c r="B386" s="66" t="s">
        <v>3383</v>
      </c>
      <c r="C386" s="76" t="s">
        <v>2900</v>
      </c>
      <c r="D386" s="76" t="s">
        <v>3463</v>
      </c>
      <c r="E386" s="76" t="str">
        <f>IF( AND(   ISNUMBER(    MATCH(LEFT(RIGHT(D386,8),4),{"/AK/","/BW/","/DO/","/DK/","/EP/","/HM/","/HK/","/IN/","/KI/","/AR/","/KL/","/KM/","/KP/","/DN/","/LN/","/RT/","/TU/","/KU/","/KR/","/MI/","/MK/","/OT/","/LP/","/DL/","/LT/","/PM/","/PW/","/PG/","/PP/","/MU/","/IL/","/PR/","/PI/","/PL/","/PK/","/PB/","/SP/","/SE/","/TI/","/LL/","/DT/","/LK/","/WS/","/TP/","/KS/","/SR/","/SK/","PJ"},0)   ),   ISNUMBER(SEARCH("40",D386)   )  ),LEFT(RIGHT(D386,7),2),  "-" )</f>
        <v>-</v>
      </c>
      <c r="F386" s="66" t="s">
        <v>2147</v>
      </c>
      <c r="G386" s="76" t="s">
        <v>3464</v>
      </c>
      <c r="H386" s="76" t="s">
        <v>96</v>
      </c>
      <c r="I386" s="66" t="s">
        <v>2294</v>
      </c>
      <c r="J386" s="76" t="s">
        <v>3465</v>
      </c>
      <c r="K386" s="76"/>
      <c r="L386" s="76"/>
      <c r="M386" s="66" t="s">
        <v>1973</v>
      </c>
      <c r="N386" s="66" t="s">
        <v>2084</v>
      </c>
      <c r="O386" s="35"/>
      <c r="P386" s="32" t="str">
        <f t="shared" si="7"/>
        <v>0382/UN40.SU.   /2025</v>
      </c>
      <c r="Q386" s="30"/>
      <c r="R386" s="30"/>
      <c r="S386" s="30"/>
      <c r="T386" s="30"/>
      <c r="U386" s="30"/>
      <c r="W386" s="45"/>
    </row>
    <row r="387" spans="1:23" ht="99" x14ac:dyDescent="0.25">
      <c r="A387" s="75" t="s">
        <v>449</v>
      </c>
      <c r="B387" s="66" t="s">
        <v>3383</v>
      </c>
      <c r="C387" s="76" t="s">
        <v>3466</v>
      </c>
      <c r="D387" s="76" t="s">
        <v>3449</v>
      </c>
      <c r="E387" s="76" t="str">
        <f>IF( AND(   ISNUMBER(    MATCH(LEFT(RIGHT(D387,8),4),{"/AK/","/BW/","/DO/","/DK/","/EP/","/HM/","/HK/","/IN/","/KI/","/AR/","/KL/","/KM/","/KP/","/DN/","/LN/","/RT/","/TU/","/KU/","/KR/","/MI/","/MK/","/OT/","/LP/","/DL/","/LT/","/PM/","/PW/","/PG/","/PP/","/MU/","/IL/","/PR/","/PI/","/PL/","/PK/","/PB/","/SP/","/SE/","/TI/","/LL/","/DT/","/LK/","/WS/","/TP/","/KS/","/SR/","/SK/","PJ"},0)   ),   ISNUMBER(SEARCH("40",D387)   )  ),LEFT(RIGHT(D387,7),2),  "-" )</f>
        <v>-</v>
      </c>
      <c r="F387" s="66" t="s">
        <v>2146</v>
      </c>
      <c r="G387" s="76" t="s">
        <v>3467</v>
      </c>
      <c r="H387" s="76" t="s">
        <v>96</v>
      </c>
      <c r="I387" s="66" t="s">
        <v>2294</v>
      </c>
      <c r="J387" s="76" t="s">
        <v>3465</v>
      </c>
      <c r="K387" s="76"/>
      <c r="L387" s="76"/>
      <c r="M387" s="66" t="s">
        <v>1973</v>
      </c>
      <c r="N387" s="66" t="s">
        <v>2084</v>
      </c>
      <c r="O387" s="35"/>
      <c r="P387" s="32" t="str">
        <f t="shared" si="7"/>
        <v>0383/UN40.SU.   /2025</v>
      </c>
      <c r="Q387" s="30"/>
      <c r="R387" s="30"/>
      <c r="S387" s="30"/>
      <c r="T387" s="30"/>
      <c r="U387" s="30"/>
      <c r="W387" s="45"/>
    </row>
    <row r="388" spans="1:23" ht="99" hidden="1" x14ac:dyDescent="0.25">
      <c r="A388" s="75" t="s">
        <v>450</v>
      </c>
      <c r="B388" s="66" t="s">
        <v>3383</v>
      </c>
      <c r="C388" s="76" t="s">
        <v>2767</v>
      </c>
      <c r="D388" s="76" t="s">
        <v>3468</v>
      </c>
      <c r="E388" s="76" t="str">
        <f>IF( AND(   ISNUMBER(    MATCH(LEFT(RIGHT(D388,8),4),{"/AK/","/BW/","/DO/","/DK/","/EP/","/HM/","/HK/","/IN/","/KI/","/AR/","/KL/","/KM/","/KP/","/DN/","/LN/","/RT/","/TU/","/KU/","/KR/","/MI/","/MK/","/OT/","/LP/","/DL/","/LT/","/PM/","/PW/","/PG/","/PP/","/MU/","/IL/","/PR/","/PI/","/PL/","/PK/","/PB/","/SP/","/SE/","/TI/","/LL/","/DT/","/LK/","/WS/","/TP/","/KS/","/SR/","/SK/","PJ"},0)   ),   ISNUMBER(SEARCH("40",D388)   )  ),LEFT(RIGHT(D388,7),2),  "-" )</f>
        <v>-</v>
      </c>
      <c r="F388" s="66" t="s">
        <v>3381</v>
      </c>
      <c r="G388" s="76" t="s">
        <v>3469</v>
      </c>
      <c r="H388" s="76" t="s">
        <v>2491</v>
      </c>
      <c r="I388" s="66" t="s">
        <v>2294</v>
      </c>
      <c r="J388" s="76" t="s">
        <v>3465</v>
      </c>
      <c r="K388" s="76"/>
      <c r="L388" s="76"/>
      <c r="M388" s="66" t="s">
        <v>1973</v>
      </c>
      <c r="N388" s="66" t="s">
        <v>2086</v>
      </c>
      <c r="O388" s="35"/>
      <c r="P388" s="32" t="str">
        <f t="shared" si="7"/>
        <v>0384/UN40.SU.   /2025</v>
      </c>
      <c r="Q388" s="30"/>
      <c r="R388" s="30"/>
      <c r="S388" s="30"/>
      <c r="T388" s="30"/>
      <c r="U388" s="30"/>
      <c r="W388" s="45"/>
    </row>
    <row r="389" spans="1:23" ht="99" hidden="1" x14ac:dyDescent="0.25">
      <c r="A389" s="75" t="s">
        <v>451</v>
      </c>
      <c r="B389" s="66" t="s">
        <v>3383</v>
      </c>
      <c r="C389" s="76" t="s">
        <v>2767</v>
      </c>
      <c r="D389" s="76" t="s">
        <v>3471</v>
      </c>
      <c r="E389" s="76" t="str">
        <f>IF( AND(   ISNUMBER(    MATCH(LEFT(RIGHT(D389,8),4),{"/AK/","/BW/","/DO/","/DK/","/EP/","/HM/","/HK/","/IN/","/KI/","/AR/","/KL/","/KM/","/KP/","/DN/","/LN/","/RT/","/TU/","/KU/","/KR/","/MI/","/MK/","/OT/","/LP/","/DL/","/LT/","/PM/","/PW/","/PG/","/PP/","/MU/","/IL/","/PR/","/PI/","/PL/","/PK/","/PB/","/SP/","/SE/","/TI/","/LL/","/DT/","/LK/","/WS/","/TP/","/KS/","/SR/","/SK/","PJ"},0)   ),   ISNUMBER(SEARCH("40",D389)   )  ),LEFT(RIGHT(D389,7),2),  "-" )</f>
        <v>-</v>
      </c>
      <c r="F389" s="66" t="s">
        <v>3381</v>
      </c>
      <c r="G389" s="76" t="s">
        <v>3469</v>
      </c>
      <c r="H389" s="76" t="s">
        <v>2493</v>
      </c>
      <c r="I389" s="66" t="s">
        <v>2294</v>
      </c>
      <c r="J389" s="76" t="s">
        <v>3465</v>
      </c>
      <c r="K389" s="76"/>
      <c r="L389" s="76"/>
      <c r="M389" s="66" t="s">
        <v>1973</v>
      </c>
      <c r="N389" s="66" t="s">
        <v>2086</v>
      </c>
      <c r="O389" s="35"/>
      <c r="P389" s="32" t="str">
        <f t="shared" si="7"/>
        <v>0385/UN40.SU.   /2025</v>
      </c>
      <c r="Q389" s="30"/>
      <c r="R389" s="30"/>
      <c r="S389" s="30"/>
      <c r="T389" s="30"/>
      <c r="U389" s="30"/>
      <c r="W389" s="45"/>
    </row>
    <row r="390" spans="1:23" ht="99" hidden="1" x14ac:dyDescent="0.25">
      <c r="A390" s="75" t="s">
        <v>452</v>
      </c>
      <c r="B390" s="66" t="s">
        <v>3383</v>
      </c>
      <c r="C390" s="76" t="s">
        <v>2767</v>
      </c>
      <c r="D390" s="76" t="s">
        <v>3470</v>
      </c>
      <c r="E390" s="76" t="str">
        <f>IF( AND(   ISNUMBER(    MATCH(LEFT(RIGHT(D390,8),4),{"/AK/","/BW/","/DO/","/DK/","/EP/","/HM/","/HK/","/IN/","/KI/","/AR/","/KL/","/KM/","/KP/","/DN/","/LN/","/RT/","/TU/","/KU/","/KR/","/MI/","/MK/","/OT/","/LP/","/DL/","/LT/","/PM/","/PW/","/PG/","/PP/","/MU/","/IL/","/PR/","/PI/","/PL/","/PK/","/PB/","/SP/","/SE/","/TI/","/LL/","/DT/","/LK/","/WS/","/TP/","/KS/","/SR/","/SK/","PJ"},0)   ),   ISNUMBER(SEARCH("40",D390)   )  ),LEFT(RIGHT(D390,7),2),  "-" )</f>
        <v>-</v>
      </c>
      <c r="F390" s="66" t="s">
        <v>3381</v>
      </c>
      <c r="G390" s="76" t="s">
        <v>3469</v>
      </c>
      <c r="H390" s="76" t="s">
        <v>2494</v>
      </c>
      <c r="I390" s="66" t="s">
        <v>2294</v>
      </c>
      <c r="J390" s="76" t="s">
        <v>3465</v>
      </c>
      <c r="K390" s="76"/>
      <c r="L390" s="76"/>
      <c r="M390" s="66" t="s">
        <v>1973</v>
      </c>
      <c r="N390" s="66" t="s">
        <v>2086</v>
      </c>
      <c r="O390" s="35"/>
      <c r="P390" s="32" t="str">
        <f t="shared" ref="P390:P453" si="8">A390&amp;"/UN40.SU.   /2025"</f>
        <v>0386/UN40.SU.   /2025</v>
      </c>
      <c r="Q390" s="30"/>
      <c r="R390" s="30"/>
      <c r="S390" s="30"/>
      <c r="T390" s="30"/>
      <c r="U390" s="30"/>
      <c r="W390" s="45"/>
    </row>
    <row r="391" spans="1:23" ht="99" hidden="1" x14ac:dyDescent="0.25">
      <c r="A391" s="75" t="s">
        <v>453</v>
      </c>
      <c r="B391" s="66" t="s">
        <v>3383</v>
      </c>
      <c r="C391" s="76" t="s">
        <v>2767</v>
      </c>
      <c r="D391" s="76" t="s">
        <v>3472</v>
      </c>
      <c r="E391" s="76" t="str">
        <f>IF( AND(   ISNUMBER(    MATCH(LEFT(RIGHT(D391,8),4),{"/AK/","/BW/","/DO/","/DK/","/EP/","/HM/","/HK/","/IN/","/KI/","/AR/","/KL/","/KM/","/KP/","/DN/","/LN/","/RT/","/TU/","/KU/","/KR/","/MI/","/MK/","/OT/","/LP/","/DL/","/LT/","/PM/","/PW/","/PG/","/PP/","/MU/","/IL/","/PR/","/PI/","/PL/","/PK/","/PB/","/SP/","/SE/","/TI/","/LL/","/DT/","/LK/","/WS/","/TP/","/KS/","/SR/","/SK/","PJ"},0)   ),   ISNUMBER(SEARCH("40",D391)   )  ),LEFT(RIGHT(D391,7),2),  "-" )</f>
        <v>-</v>
      </c>
      <c r="F391" s="66" t="s">
        <v>3381</v>
      </c>
      <c r="G391" s="76" t="s">
        <v>3469</v>
      </c>
      <c r="H391" s="76" t="s">
        <v>2497</v>
      </c>
      <c r="I391" s="66" t="s">
        <v>2294</v>
      </c>
      <c r="J391" s="76" t="s">
        <v>3465</v>
      </c>
      <c r="K391" s="76"/>
      <c r="L391" s="76"/>
      <c r="M391" s="66" t="s">
        <v>1973</v>
      </c>
      <c r="N391" s="66" t="s">
        <v>2086</v>
      </c>
      <c r="O391" s="35"/>
      <c r="P391" s="32" t="str">
        <f t="shared" si="8"/>
        <v>0387/UN40.SU.   /2025</v>
      </c>
      <c r="Q391" s="30"/>
      <c r="R391" s="30"/>
      <c r="S391" s="30"/>
      <c r="T391" s="30"/>
      <c r="U391" s="30"/>
      <c r="W391" s="45"/>
    </row>
    <row r="392" spans="1:23" ht="99" hidden="1" x14ac:dyDescent="0.25">
      <c r="A392" s="75" t="s">
        <v>454</v>
      </c>
      <c r="B392" s="66" t="s">
        <v>3383</v>
      </c>
      <c r="C392" s="76" t="s">
        <v>2767</v>
      </c>
      <c r="D392" s="76" t="s">
        <v>3473</v>
      </c>
      <c r="E392" s="76" t="str">
        <f>IF( AND(   ISNUMBER(    MATCH(LEFT(RIGHT(D392,8),4),{"/AK/","/BW/","/DO/","/DK/","/EP/","/HM/","/HK/","/IN/","/KI/","/AR/","/KL/","/KM/","/KP/","/DN/","/LN/","/RT/","/TU/","/KU/","/KR/","/MI/","/MK/","/OT/","/LP/","/DL/","/LT/","/PM/","/PW/","/PG/","/PP/","/MU/","/IL/","/PR/","/PI/","/PL/","/PK/","/PB/","/SP/","/SE/","/TI/","/LL/","/DT/","/LK/","/WS/","/TP/","/KS/","/SR/","/SK/","PJ"},0)   ),   ISNUMBER(SEARCH("40",D392)   )  ),LEFT(RIGHT(D392,7),2),  "-" )</f>
        <v>-</v>
      </c>
      <c r="F392" s="66" t="s">
        <v>3381</v>
      </c>
      <c r="G392" s="76" t="s">
        <v>3469</v>
      </c>
      <c r="H392" s="76" t="s">
        <v>2495</v>
      </c>
      <c r="I392" s="66" t="s">
        <v>2294</v>
      </c>
      <c r="J392" s="76" t="s">
        <v>3465</v>
      </c>
      <c r="K392" s="76"/>
      <c r="L392" s="76"/>
      <c r="M392" s="66" t="s">
        <v>1973</v>
      </c>
      <c r="N392" s="66" t="s">
        <v>2086</v>
      </c>
      <c r="O392" s="35"/>
      <c r="P392" s="32" t="str">
        <f t="shared" si="8"/>
        <v>0388/UN40.SU.   /2025</v>
      </c>
      <c r="Q392" s="30"/>
      <c r="R392" s="30"/>
      <c r="S392" s="30"/>
      <c r="T392" s="30"/>
      <c r="U392" s="30"/>
      <c r="W392" s="45"/>
    </row>
    <row r="393" spans="1:23" ht="99" hidden="1" x14ac:dyDescent="0.25">
      <c r="A393" s="75" t="s">
        <v>455</v>
      </c>
      <c r="B393" s="66" t="s">
        <v>3383</v>
      </c>
      <c r="C393" s="76" t="s">
        <v>2767</v>
      </c>
      <c r="D393" s="76" t="s">
        <v>3474</v>
      </c>
      <c r="E393" s="76" t="str">
        <f>IF( AND(   ISNUMBER(    MATCH(LEFT(RIGHT(D393,8),4),{"/AK/","/BW/","/DO/","/DK/","/EP/","/HM/","/HK/","/IN/","/KI/","/AR/","/KL/","/KM/","/KP/","/DN/","/LN/","/RT/","/TU/","/KU/","/KR/","/MI/","/MK/","/OT/","/LP/","/DL/","/LT/","/PM/","/PW/","/PG/","/PP/","/MU/","/IL/","/PR/","/PI/","/PL/","/PK/","/PB/","/SP/","/SE/","/TI/","/LL/","/DT/","/LK/","/WS/","/TP/","/KS/","/SR/","/SK/","PJ"},0)   ),   ISNUMBER(SEARCH("40",D393)   )  ),LEFT(RIGHT(D393,7),2),  "-" )</f>
        <v>-</v>
      </c>
      <c r="F393" s="66" t="s">
        <v>3381</v>
      </c>
      <c r="G393" s="76" t="s">
        <v>3469</v>
      </c>
      <c r="H393" s="76" t="s">
        <v>2498</v>
      </c>
      <c r="I393" s="66" t="s">
        <v>2294</v>
      </c>
      <c r="J393" s="76" t="s">
        <v>3465</v>
      </c>
      <c r="K393" s="76"/>
      <c r="L393" s="76"/>
      <c r="M393" s="66" t="s">
        <v>1973</v>
      </c>
      <c r="N393" s="66" t="s">
        <v>2086</v>
      </c>
      <c r="O393" s="35"/>
      <c r="P393" s="32" t="str">
        <f t="shared" si="8"/>
        <v>0389/UN40.SU.   /2025</v>
      </c>
      <c r="Q393" s="30"/>
      <c r="R393" s="30"/>
      <c r="S393" s="30"/>
      <c r="T393" s="30"/>
      <c r="U393" s="30"/>
      <c r="W393" s="45"/>
    </row>
    <row r="394" spans="1:23" ht="99" hidden="1" x14ac:dyDescent="0.25">
      <c r="A394" s="75" t="s">
        <v>456</v>
      </c>
      <c r="B394" s="66" t="s">
        <v>3383</v>
      </c>
      <c r="C394" s="76" t="s">
        <v>2767</v>
      </c>
      <c r="D394" s="76" t="s">
        <v>3474</v>
      </c>
      <c r="E394" s="76" t="str">
        <f>IF( AND(   ISNUMBER(    MATCH(LEFT(RIGHT(D394,8),4),{"/AK/","/BW/","/DO/","/DK/","/EP/","/HM/","/HK/","/IN/","/KI/","/AR/","/KL/","/KM/","/KP/","/DN/","/LN/","/RT/","/TU/","/KU/","/KR/","/MI/","/MK/","/OT/","/LP/","/DL/","/LT/","/PM/","/PW/","/PG/","/PP/","/MU/","/IL/","/PR/","/PI/","/PL/","/PK/","/PB/","/SP/","/SE/","/TI/","/LL/","/DT/","/LK/","/WS/","/TP/","/KS/","/SR/","/SK/","PJ"},0)   ),   ISNUMBER(SEARCH("40",D394)   )  ),LEFT(RIGHT(D394,7),2),  "-" )</f>
        <v>-</v>
      </c>
      <c r="F394" s="66" t="s">
        <v>3381</v>
      </c>
      <c r="G394" s="76" t="s">
        <v>3469</v>
      </c>
      <c r="H394" s="76" t="s">
        <v>2496</v>
      </c>
      <c r="I394" s="66" t="s">
        <v>2294</v>
      </c>
      <c r="J394" s="76" t="s">
        <v>3465</v>
      </c>
      <c r="K394" s="76"/>
      <c r="L394" s="76"/>
      <c r="M394" s="66" t="s">
        <v>1973</v>
      </c>
      <c r="N394" s="66" t="s">
        <v>2086</v>
      </c>
      <c r="O394" s="35"/>
      <c r="P394" s="32" t="str">
        <f t="shared" si="8"/>
        <v>0390/UN40.SU.   /2025</v>
      </c>
      <c r="Q394" s="30"/>
      <c r="R394" s="30"/>
      <c r="S394" s="30"/>
      <c r="T394" s="30"/>
      <c r="U394" s="30"/>
      <c r="W394" s="45"/>
    </row>
    <row r="395" spans="1:23" ht="99" hidden="1" x14ac:dyDescent="0.25">
      <c r="A395" s="75" t="s">
        <v>457</v>
      </c>
      <c r="B395" s="66" t="s">
        <v>3383</v>
      </c>
      <c r="C395" s="76" t="s">
        <v>2767</v>
      </c>
      <c r="D395" s="76" t="s">
        <v>3475</v>
      </c>
      <c r="E395" s="76" t="str">
        <f>IF( AND(   ISNUMBER(    MATCH(LEFT(RIGHT(D395,8),4),{"/AK/","/BW/","/DO/","/DK/","/EP/","/HM/","/HK/","/IN/","/KI/","/AR/","/KL/","/KM/","/KP/","/DN/","/LN/","/RT/","/TU/","/KU/","/KR/","/MI/","/MK/","/OT/","/LP/","/DL/","/LT/","/PM/","/PW/","/PG/","/PP/","/MU/","/IL/","/PR/","/PI/","/PL/","/PK/","/PB/","/SP/","/SE/","/TI/","/LL/","/DT/","/LK/","/WS/","/TP/","/KS/","/SR/","/SK/","PJ"},0)   ),   ISNUMBER(SEARCH("40",D395)   )  ),LEFT(RIGHT(D395,7),2),  "-" )</f>
        <v>-</v>
      </c>
      <c r="F395" s="66" t="s">
        <v>3381</v>
      </c>
      <c r="G395" s="76" t="s">
        <v>3469</v>
      </c>
      <c r="H395" s="76" t="s">
        <v>2499</v>
      </c>
      <c r="I395" s="66" t="s">
        <v>2294</v>
      </c>
      <c r="J395" s="76" t="s">
        <v>3465</v>
      </c>
      <c r="K395" s="76"/>
      <c r="L395" s="76"/>
      <c r="M395" s="66" t="s">
        <v>1973</v>
      </c>
      <c r="N395" s="66" t="s">
        <v>2086</v>
      </c>
      <c r="O395" s="35"/>
      <c r="P395" s="32" t="str">
        <f t="shared" si="8"/>
        <v>0391/UN40.SU.   /2025</v>
      </c>
      <c r="Q395" s="30"/>
      <c r="R395" s="30"/>
      <c r="S395" s="30"/>
      <c r="T395" s="30"/>
      <c r="U395" s="30"/>
      <c r="W395" s="45"/>
    </row>
    <row r="396" spans="1:23" ht="99" hidden="1" x14ac:dyDescent="0.25">
      <c r="A396" s="75" t="s">
        <v>458</v>
      </c>
      <c r="B396" s="66" t="s">
        <v>3383</v>
      </c>
      <c r="C396" s="76" t="s">
        <v>2767</v>
      </c>
      <c r="D396" s="76" t="s">
        <v>3476</v>
      </c>
      <c r="E396" s="76" t="str">
        <f>IF( AND(   ISNUMBER(    MATCH(LEFT(RIGHT(D396,8),4),{"/AK/","/BW/","/DO/","/DK/","/EP/","/HM/","/HK/","/IN/","/KI/","/AR/","/KL/","/KM/","/KP/","/DN/","/LN/","/RT/","/TU/","/KU/","/KR/","/MI/","/MK/","/OT/","/LP/","/DL/","/LT/","/PM/","/PW/","/PG/","/PP/","/MU/","/IL/","/PR/","/PI/","/PL/","/PK/","/PB/","/SP/","/SE/","/TI/","/LL/","/DT/","/LK/","/WS/","/TP/","/KS/","/SR/","/SK/","PJ"},0)   ),   ISNUMBER(SEARCH("40",D396)   )  ),LEFT(RIGHT(D396,7),2),  "-" )</f>
        <v>-</v>
      </c>
      <c r="F396" s="66" t="s">
        <v>3381</v>
      </c>
      <c r="G396" s="76" t="s">
        <v>3469</v>
      </c>
      <c r="H396" s="76" t="s">
        <v>3477</v>
      </c>
      <c r="I396" s="66" t="s">
        <v>2294</v>
      </c>
      <c r="J396" s="76" t="s">
        <v>3465</v>
      </c>
      <c r="K396" s="76"/>
      <c r="L396" s="76"/>
      <c r="M396" s="66" t="s">
        <v>1973</v>
      </c>
      <c r="N396" s="66" t="s">
        <v>2086</v>
      </c>
      <c r="O396" s="35"/>
      <c r="P396" s="32" t="str">
        <f t="shared" si="8"/>
        <v>0392/UN40.SU.   /2025</v>
      </c>
      <c r="Q396" s="30"/>
      <c r="R396" s="30"/>
      <c r="S396" s="30"/>
      <c r="T396" s="30"/>
      <c r="U396" s="30"/>
      <c r="W396" s="45"/>
    </row>
    <row r="397" spans="1:23" ht="99" hidden="1" x14ac:dyDescent="0.25">
      <c r="A397" s="75" t="s">
        <v>459</v>
      </c>
      <c r="B397" s="66" t="s">
        <v>3383</v>
      </c>
      <c r="C397" s="76" t="s">
        <v>2767</v>
      </c>
      <c r="D397" s="76" t="s">
        <v>3478</v>
      </c>
      <c r="E397" s="76" t="str">
        <f>IF( AND(   ISNUMBER(    MATCH(LEFT(RIGHT(D397,8),4),{"/AK/","/BW/","/DO/","/DK/","/EP/","/HM/","/HK/","/IN/","/KI/","/AR/","/KL/","/KM/","/KP/","/DN/","/LN/","/RT/","/TU/","/KU/","/KR/","/MI/","/MK/","/OT/","/LP/","/DL/","/LT/","/PM/","/PW/","/PG/","/PP/","/MU/","/IL/","/PR/","/PI/","/PL/","/PK/","/PB/","/SP/","/SE/","/TI/","/LL/","/DT/","/LK/","/WS/","/TP/","/KS/","/SR/","/SK/","PJ"},0)   ),   ISNUMBER(SEARCH("40",D397)   )  ),LEFT(RIGHT(D397,7),2),  "-" )</f>
        <v>-</v>
      </c>
      <c r="F397" s="66" t="s">
        <v>3381</v>
      </c>
      <c r="G397" s="76" t="s">
        <v>3469</v>
      </c>
      <c r="H397" s="76" t="s">
        <v>3479</v>
      </c>
      <c r="I397" s="66" t="s">
        <v>2294</v>
      </c>
      <c r="J397" s="76" t="s">
        <v>3465</v>
      </c>
      <c r="K397" s="76"/>
      <c r="L397" s="76"/>
      <c r="M397" s="66" t="s">
        <v>1973</v>
      </c>
      <c r="N397" s="66" t="s">
        <v>2086</v>
      </c>
      <c r="O397" s="35"/>
      <c r="P397" s="32" t="str">
        <f t="shared" si="8"/>
        <v>0393/UN40.SU.   /2025</v>
      </c>
      <c r="Q397" s="30"/>
      <c r="R397" s="30"/>
      <c r="S397" s="30"/>
      <c r="T397" s="30"/>
      <c r="U397" s="30"/>
      <c r="W397" s="45"/>
    </row>
    <row r="398" spans="1:23" ht="99" hidden="1" x14ac:dyDescent="0.25">
      <c r="A398" s="75" t="s">
        <v>460</v>
      </c>
      <c r="B398" s="66" t="s">
        <v>3383</v>
      </c>
      <c r="C398" s="76" t="s">
        <v>2767</v>
      </c>
      <c r="D398" s="76" t="s">
        <v>3480</v>
      </c>
      <c r="E398" s="76" t="str">
        <f>IF( AND(   ISNUMBER(    MATCH(LEFT(RIGHT(D398,8),4),{"/AK/","/BW/","/DO/","/DK/","/EP/","/HM/","/HK/","/IN/","/KI/","/AR/","/KL/","/KM/","/KP/","/DN/","/LN/","/RT/","/TU/","/KU/","/KR/","/MI/","/MK/","/OT/","/LP/","/DL/","/LT/","/PM/","/PW/","/PG/","/PP/","/MU/","/IL/","/PR/","/PI/","/PL/","/PK/","/PB/","/SP/","/SE/","/TI/","/LL/","/DT/","/LK/","/WS/","/TP/","/KS/","/SR/","/SK/","PJ"},0)   ),   ISNUMBER(SEARCH("40",D398)   )  ),LEFT(RIGHT(D398,7),2),  "-" )</f>
        <v>-</v>
      </c>
      <c r="F398" s="66" t="s">
        <v>3381</v>
      </c>
      <c r="G398" s="76" t="s">
        <v>3469</v>
      </c>
      <c r="H398" s="76" t="s">
        <v>3481</v>
      </c>
      <c r="I398" s="66" t="s">
        <v>2294</v>
      </c>
      <c r="J398" s="76" t="s">
        <v>3465</v>
      </c>
      <c r="K398" s="76"/>
      <c r="L398" s="76"/>
      <c r="M398" s="66" t="s">
        <v>1973</v>
      </c>
      <c r="N398" s="66" t="s">
        <v>2086</v>
      </c>
      <c r="O398" s="35"/>
      <c r="P398" s="32" t="str">
        <f t="shared" si="8"/>
        <v>0394/UN40.SU.   /2025</v>
      </c>
      <c r="Q398" s="30"/>
      <c r="R398" s="30"/>
      <c r="S398" s="30"/>
      <c r="T398" s="30"/>
      <c r="U398" s="30"/>
      <c r="W398" s="45"/>
    </row>
    <row r="399" spans="1:23" ht="99" hidden="1" x14ac:dyDescent="0.25">
      <c r="A399" s="75" t="s">
        <v>461</v>
      </c>
      <c r="B399" s="66" t="s">
        <v>3383</v>
      </c>
      <c r="C399" s="76" t="s">
        <v>2767</v>
      </c>
      <c r="D399" s="76" t="s">
        <v>3482</v>
      </c>
      <c r="E399" s="76" t="str">
        <f>IF( AND(   ISNUMBER(    MATCH(LEFT(RIGHT(D399,8),4),{"/AK/","/BW/","/DO/","/DK/","/EP/","/HM/","/HK/","/IN/","/KI/","/AR/","/KL/","/KM/","/KP/","/DN/","/LN/","/RT/","/TU/","/KU/","/KR/","/MI/","/MK/","/OT/","/LP/","/DL/","/LT/","/PM/","/PW/","/PG/","/PP/","/MU/","/IL/","/PR/","/PI/","/PL/","/PK/","/PB/","/SP/","/SE/","/TI/","/LL/","/DT/","/LK/","/WS/","/TP/","/KS/","/SR/","/SK/","PJ"},0)   ),   ISNUMBER(SEARCH("40",D399)   )  ),LEFT(RIGHT(D399,7),2),  "-" )</f>
        <v>-</v>
      </c>
      <c r="F399" s="66" t="s">
        <v>3381</v>
      </c>
      <c r="G399" s="76" t="s">
        <v>3469</v>
      </c>
      <c r="H399" s="76" t="s">
        <v>3483</v>
      </c>
      <c r="I399" s="66" t="s">
        <v>2294</v>
      </c>
      <c r="J399" s="76" t="s">
        <v>3465</v>
      </c>
      <c r="K399" s="76"/>
      <c r="L399" s="76"/>
      <c r="M399" s="66" t="s">
        <v>1973</v>
      </c>
      <c r="N399" s="66" t="s">
        <v>2086</v>
      </c>
      <c r="O399" s="35"/>
      <c r="P399" s="32" t="str">
        <f t="shared" si="8"/>
        <v>0395/UN40.SU.   /2025</v>
      </c>
      <c r="Q399" s="30"/>
      <c r="R399" s="30"/>
      <c r="S399" s="30"/>
      <c r="T399" s="30"/>
      <c r="U399" s="30"/>
      <c r="W399" s="45"/>
    </row>
    <row r="400" spans="1:23" ht="99" hidden="1" x14ac:dyDescent="0.25">
      <c r="A400" s="75" t="s">
        <v>462</v>
      </c>
      <c r="B400" s="66" t="s">
        <v>3383</v>
      </c>
      <c r="C400" s="76" t="s">
        <v>2767</v>
      </c>
      <c r="D400" s="76" t="s">
        <v>3484</v>
      </c>
      <c r="E400" s="76" t="str">
        <f>IF( AND(   ISNUMBER(    MATCH(LEFT(RIGHT(D400,8),4),{"/AK/","/BW/","/DO/","/DK/","/EP/","/HM/","/HK/","/IN/","/KI/","/AR/","/KL/","/KM/","/KP/","/DN/","/LN/","/RT/","/TU/","/KU/","/KR/","/MI/","/MK/","/OT/","/LP/","/DL/","/LT/","/PM/","/PW/","/PG/","/PP/","/MU/","/IL/","/PR/","/PI/","/PL/","/PK/","/PB/","/SP/","/SE/","/TI/","/LL/","/DT/","/LK/","/WS/","/TP/","/KS/","/SR/","/SK/","PJ"},0)   ),   ISNUMBER(SEARCH("40",D400)   )  ),LEFT(RIGHT(D400,7),2),  "-" )</f>
        <v>-</v>
      </c>
      <c r="F400" s="66" t="s">
        <v>3381</v>
      </c>
      <c r="G400" s="76" t="s">
        <v>3469</v>
      </c>
      <c r="H400" s="76" t="s">
        <v>3485</v>
      </c>
      <c r="I400" s="66" t="s">
        <v>2294</v>
      </c>
      <c r="J400" s="76" t="s">
        <v>3465</v>
      </c>
      <c r="K400" s="76"/>
      <c r="L400" s="76"/>
      <c r="M400" s="66" t="s">
        <v>1973</v>
      </c>
      <c r="N400" s="66" t="s">
        <v>2086</v>
      </c>
      <c r="O400" s="35"/>
      <c r="P400" s="32" t="str">
        <f t="shared" si="8"/>
        <v>0396/UN40.SU.   /2025</v>
      </c>
      <c r="Q400" s="30"/>
      <c r="R400" s="30"/>
      <c r="S400" s="30"/>
      <c r="T400" s="30"/>
      <c r="U400" s="30"/>
      <c r="W400" s="45"/>
    </row>
    <row r="401" spans="1:23" ht="99" hidden="1" x14ac:dyDescent="0.25">
      <c r="A401" s="75" t="s">
        <v>463</v>
      </c>
      <c r="B401" s="66" t="s">
        <v>3383</v>
      </c>
      <c r="C401" s="76" t="s">
        <v>2767</v>
      </c>
      <c r="D401" s="76" t="s">
        <v>3486</v>
      </c>
      <c r="E401" s="76" t="str">
        <f>IF( AND(   ISNUMBER(    MATCH(LEFT(RIGHT(D401,8),4),{"/AK/","/BW/","/DO/","/DK/","/EP/","/HM/","/HK/","/IN/","/KI/","/AR/","/KL/","/KM/","/KP/","/DN/","/LN/","/RT/","/TU/","/KU/","/KR/","/MI/","/MK/","/OT/","/LP/","/DL/","/LT/","/PM/","/PW/","/PG/","/PP/","/MU/","/IL/","/PR/","/PI/","/PL/","/PK/","/PB/","/SP/","/SE/","/TI/","/LL/","/DT/","/LK/","/WS/","/TP/","/KS/","/SR/","/SK/","PJ"},0)   ),   ISNUMBER(SEARCH("40",D401)   )  ),LEFT(RIGHT(D401,7),2),  "-" )</f>
        <v>-</v>
      </c>
      <c r="F401" s="66" t="s">
        <v>3381</v>
      </c>
      <c r="G401" s="76" t="s">
        <v>3469</v>
      </c>
      <c r="H401" s="76" t="s">
        <v>3487</v>
      </c>
      <c r="I401" s="66" t="s">
        <v>2294</v>
      </c>
      <c r="J401" s="76" t="s">
        <v>3465</v>
      </c>
      <c r="K401" s="76"/>
      <c r="L401" s="76"/>
      <c r="M401" s="66" t="s">
        <v>1973</v>
      </c>
      <c r="N401" s="66" t="s">
        <v>2086</v>
      </c>
      <c r="O401" s="35"/>
      <c r="P401" s="32" t="str">
        <f t="shared" si="8"/>
        <v>0397/UN40.SU.   /2025</v>
      </c>
      <c r="Q401" s="30"/>
      <c r="R401" s="30"/>
      <c r="S401" s="30"/>
      <c r="T401" s="30"/>
      <c r="U401" s="30"/>
      <c r="W401" s="45"/>
    </row>
    <row r="402" spans="1:23" ht="99" hidden="1" x14ac:dyDescent="0.25">
      <c r="A402" s="75" t="s">
        <v>464</v>
      </c>
      <c r="B402" s="66" t="s">
        <v>3383</v>
      </c>
      <c r="C402" s="76" t="s">
        <v>2767</v>
      </c>
      <c r="D402" s="76" t="s">
        <v>3489</v>
      </c>
      <c r="E402" s="76" t="str">
        <f>IF( AND(   ISNUMBER(    MATCH(LEFT(RIGHT(D402,8),4),{"/AK/","/BW/","/DO/","/DK/","/EP/","/HM/","/HK/","/IN/","/KI/","/AR/","/KL/","/KM/","/KP/","/DN/","/LN/","/RT/","/TU/","/KU/","/KR/","/MI/","/MK/","/OT/","/LP/","/DL/","/LT/","/PM/","/PW/","/PG/","/PP/","/MU/","/IL/","/PR/","/PI/","/PL/","/PK/","/PB/","/SP/","/SE/","/TI/","/LL/","/DT/","/LK/","/WS/","/TP/","/KS/","/SR/","/SK/","PJ"},0)   ),   ISNUMBER(SEARCH("40",D402)   )  ),LEFT(RIGHT(D402,7),2),  "-" )</f>
        <v>-</v>
      </c>
      <c r="F402" s="66" t="s">
        <v>3381</v>
      </c>
      <c r="G402" s="76" t="s">
        <v>3469</v>
      </c>
      <c r="H402" s="76" t="s">
        <v>3488</v>
      </c>
      <c r="I402" s="66" t="s">
        <v>2294</v>
      </c>
      <c r="J402" s="76" t="s">
        <v>3465</v>
      </c>
      <c r="K402" s="76"/>
      <c r="L402" s="76"/>
      <c r="M402" s="66" t="s">
        <v>1973</v>
      </c>
      <c r="N402" s="66" t="s">
        <v>2086</v>
      </c>
      <c r="O402" s="35"/>
      <c r="P402" s="32" t="str">
        <f t="shared" si="8"/>
        <v>0398/UN40.SU.   /2025</v>
      </c>
      <c r="Q402" s="30"/>
      <c r="R402" s="30"/>
      <c r="S402" s="30"/>
      <c r="T402" s="30"/>
      <c r="U402" s="30"/>
      <c r="W402" s="45"/>
    </row>
    <row r="403" spans="1:23" ht="49.5" hidden="1" x14ac:dyDescent="0.25">
      <c r="A403" s="75" t="s">
        <v>465</v>
      </c>
      <c r="B403" s="66" t="s">
        <v>3383</v>
      </c>
      <c r="C403" s="76" t="s">
        <v>2739</v>
      </c>
      <c r="D403" s="76" t="s">
        <v>3493</v>
      </c>
      <c r="E403" s="76" t="str">
        <f>IF( AND(   ISNUMBER(    MATCH(LEFT(RIGHT(D403,8),4),{"/AK/","/BW/","/DO/","/DK/","/EP/","/HM/","/HK/","/IN/","/KI/","/AR/","/KL/","/KM/","/KP/","/DN/","/LN/","/RT/","/TU/","/KU/","/KR/","/MI/","/MK/","/OT/","/LP/","/DL/","/LT/","/PM/","/PW/","/PG/","/PP/","/MU/","/IL/","/PR/","/PI/","/PL/","/PK/","/PB/","/SP/","/SE/","/TI/","/LL/","/DT/","/LK/","/WS/","/TP/","/KS/","/SR/","/SK/","PJ"},0)   ),   ISNUMBER(SEARCH("40",D403)   )  ),LEFT(RIGHT(D403,7),2),  "-" )</f>
        <v>-</v>
      </c>
      <c r="F403" s="66" t="s">
        <v>2147</v>
      </c>
      <c r="G403" s="76" t="s">
        <v>3494</v>
      </c>
      <c r="H403" s="76" t="s">
        <v>96</v>
      </c>
      <c r="I403" s="66" t="s">
        <v>2704</v>
      </c>
      <c r="J403" s="76" t="s">
        <v>3518</v>
      </c>
      <c r="K403" s="76"/>
      <c r="L403" s="76"/>
      <c r="M403" s="66" t="s">
        <v>1973</v>
      </c>
      <c r="N403" s="76"/>
      <c r="O403" s="35"/>
      <c r="P403" s="32" t="str">
        <f t="shared" si="8"/>
        <v>0399/UN40.SU.   /2025</v>
      </c>
      <c r="Q403" s="30"/>
      <c r="R403" s="30"/>
      <c r="S403" s="30"/>
      <c r="T403" s="30"/>
      <c r="U403" s="30"/>
      <c r="W403" s="45"/>
    </row>
    <row r="404" spans="1:23" ht="82.5" hidden="1" x14ac:dyDescent="0.25">
      <c r="A404" s="75" t="s">
        <v>466</v>
      </c>
      <c r="B404" s="66" t="s">
        <v>3383</v>
      </c>
      <c r="C404" s="76" t="s">
        <v>3491</v>
      </c>
      <c r="D404" s="76" t="s">
        <v>3490</v>
      </c>
      <c r="E404" s="76" t="str">
        <f>IF( AND(   ISNUMBER(    MATCH(LEFT(RIGHT(D404,8),4),{"/AK/","/BW/","/DO/","/DK/","/EP/","/HM/","/HK/","/IN/","/KI/","/AR/","/KL/","/KM/","/KP/","/DN/","/LN/","/RT/","/TU/","/KU/","/KR/","/MI/","/MK/","/OT/","/LP/","/DL/","/LT/","/PM/","/PW/","/PG/","/PP/","/MU/","/IL/","/PR/","/PI/","/PL/","/PK/","/PB/","/SP/","/SE/","/TI/","/LL/","/DT/","/LK/","/WS/","/TP/","/KS/","/SR/","/SK/","PJ"},0)   ),   ISNUMBER(SEARCH("40",D404)   )  ),LEFT(RIGHT(D404,7),2),  "-" )</f>
        <v>-</v>
      </c>
      <c r="F404" s="66" t="s">
        <v>3383</v>
      </c>
      <c r="G404" s="76" t="s">
        <v>3492</v>
      </c>
      <c r="H404" s="76" t="s">
        <v>2305</v>
      </c>
      <c r="I404" s="66" t="s">
        <v>2701</v>
      </c>
      <c r="J404" s="76" t="s">
        <v>3518</v>
      </c>
      <c r="K404" s="76"/>
      <c r="L404" s="76"/>
      <c r="M404" s="66" t="s">
        <v>1973</v>
      </c>
      <c r="N404" s="76"/>
      <c r="O404" s="35"/>
      <c r="P404" s="32" t="str">
        <f t="shared" si="8"/>
        <v>0400/UN40.SU.   /2025</v>
      </c>
      <c r="Q404" s="30"/>
      <c r="R404" s="30"/>
      <c r="S404" s="30"/>
      <c r="T404" s="30"/>
      <c r="U404" s="30"/>
      <c r="W404" s="45"/>
    </row>
    <row r="405" spans="1:23" ht="66" hidden="1" x14ac:dyDescent="0.25">
      <c r="A405" s="75" t="s">
        <v>467</v>
      </c>
      <c r="B405" s="66" t="s">
        <v>2148</v>
      </c>
      <c r="C405" s="76" t="s">
        <v>3502</v>
      </c>
      <c r="D405" s="76" t="s">
        <v>3501</v>
      </c>
      <c r="E405" s="76" t="str">
        <f>IF( AND(   ISNUMBER(    MATCH(LEFT(RIGHT(D405,8),4),{"/AK/","/BW/","/DO/","/DK/","/EP/","/HM/","/HK/","/IN/","/KI/","/AR/","/KL/","/KM/","/KP/","/DN/","/LN/","/RT/","/TU/","/KU/","/KR/","/MI/","/MK/","/OT/","/LP/","/DL/","/LT/","/PM/","/PW/","/PG/","/PP/","/MU/","/IL/","/PR/","/PI/","/PL/","/PK/","/PB/","/SP/","/SE/","/TI/","/LL/","/DT/","/LK/","/WS/","/TP/","/KS/","/SR/","/SK/","PJ"},0)   ),   ISNUMBER(SEARCH("40",D405)   )  ),LEFT(RIGHT(D405,7),2),  "-" )</f>
        <v>-</v>
      </c>
      <c r="F405" s="66" t="s">
        <v>3383</v>
      </c>
      <c r="G405" s="76" t="s">
        <v>3503</v>
      </c>
      <c r="H405" s="76" t="s">
        <v>2305</v>
      </c>
      <c r="I405" s="66" t="s">
        <v>2701</v>
      </c>
      <c r="J405" s="76" t="s">
        <v>3518</v>
      </c>
      <c r="K405" s="76"/>
      <c r="L405" s="76"/>
      <c r="M405" s="66" t="s">
        <v>1973</v>
      </c>
      <c r="N405" s="76"/>
      <c r="O405" s="35"/>
      <c r="P405" s="32" t="str">
        <f t="shared" si="8"/>
        <v>0401/UN40.SU.   /2025</v>
      </c>
      <c r="Q405" s="30"/>
      <c r="R405" s="30"/>
      <c r="S405" s="30"/>
      <c r="T405" s="30"/>
      <c r="U405" s="30"/>
      <c r="W405" s="45"/>
    </row>
    <row r="406" spans="1:23" ht="82.5" hidden="1" x14ac:dyDescent="0.25">
      <c r="A406" s="75" t="s">
        <v>468</v>
      </c>
      <c r="B406" s="66" t="s">
        <v>2148</v>
      </c>
      <c r="C406" s="76" t="s">
        <v>3505</v>
      </c>
      <c r="D406" s="76" t="s">
        <v>3504</v>
      </c>
      <c r="E406" s="76" t="str">
        <f>IF( AND(   ISNUMBER(    MATCH(LEFT(RIGHT(D406,8),4),{"/AK/","/BW/","/DO/","/DK/","/EP/","/HM/","/HK/","/IN/","/KI/","/AR/","/KL/","/KM/","/KP/","/DN/","/LN/","/RT/","/TU/","/KU/","/KR/","/MI/","/MK/","/OT/","/LP/","/DL/","/LT/","/PM/","/PW/","/PG/","/PP/","/MU/","/IL/","/PR/","/PI/","/PL/","/PK/","/PB/","/SP/","/SE/","/TI/","/LL/","/DT/","/LK/","/WS/","/TP/","/KS/","/SR/","/SK/","PJ"},0)   ),   ISNUMBER(SEARCH("40",D406)   )  ),LEFT(RIGHT(D406,7),2),  "-" )</f>
        <v>-</v>
      </c>
      <c r="F406" s="66" t="s">
        <v>3383</v>
      </c>
      <c r="G406" s="76" t="s">
        <v>3506</v>
      </c>
      <c r="H406" s="76" t="s">
        <v>2305</v>
      </c>
      <c r="I406" s="66" t="s">
        <v>2701</v>
      </c>
      <c r="J406" s="76" t="s">
        <v>3518</v>
      </c>
      <c r="K406" s="76"/>
      <c r="L406" s="76"/>
      <c r="M406" s="66" t="s">
        <v>1973</v>
      </c>
      <c r="N406" s="76"/>
      <c r="O406" s="35"/>
      <c r="P406" s="32" t="str">
        <f t="shared" si="8"/>
        <v>0402/UN40.SU.   /2025</v>
      </c>
      <c r="Q406" s="30"/>
      <c r="R406" s="30"/>
      <c r="S406" s="30"/>
      <c r="T406" s="30"/>
      <c r="U406" s="30"/>
      <c r="W406" s="45"/>
    </row>
    <row r="407" spans="1:23" ht="49.5" hidden="1" x14ac:dyDescent="0.25">
      <c r="A407" s="75" t="s">
        <v>469</v>
      </c>
      <c r="B407" s="66" t="s">
        <v>2148</v>
      </c>
      <c r="C407" s="76" t="s">
        <v>2567</v>
      </c>
      <c r="D407" s="76" t="s">
        <v>3495</v>
      </c>
      <c r="E407" s="76" t="str">
        <f>IF( AND(   ISNUMBER(    MATCH(LEFT(RIGHT(D407,8),4),{"/AK/","/BW/","/DO/","/DK/","/EP/","/HM/","/HK/","/IN/","/KI/","/AR/","/KL/","/KM/","/KP/","/DN/","/LN/","/RT/","/TU/","/KU/","/KR/","/MI/","/MK/","/OT/","/LP/","/DL/","/LT/","/PM/","/PW/","/PG/","/PP/","/MU/","/IL/","/PR/","/PI/","/PL/","/PK/","/PB/","/SP/","/SE/","/TI/","/LL/","/DT/","/LK/","/WS/","/TP/","/KS/","/SR/","/SK/","PJ"},0)   ),   ISNUMBER(SEARCH("40",D407)   )  ),LEFT(RIGHT(D407,7),2),  "-" )</f>
        <v>-</v>
      </c>
      <c r="F407" s="66" t="s">
        <v>3383</v>
      </c>
      <c r="G407" s="76" t="s">
        <v>3496</v>
      </c>
      <c r="H407" s="76" t="s">
        <v>96</v>
      </c>
      <c r="I407" s="66" t="s">
        <v>2294</v>
      </c>
      <c r="J407" s="76" t="s">
        <v>3465</v>
      </c>
      <c r="K407" s="76"/>
      <c r="L407" s="76"/>
      <c r="M407" s="66" t="s">
        <v>1973</v>
      </c>
      <c r="N407" s="66" t="s">
        <v>2085</v>
      </c>
      <c r="O407" s="35"/>
      <c r="P407" s="32" t="str">
        <f t="shared" si="8"/>
        <v>0403/UN40.SU.   /2025</v>
      </c>
      <c r="Q407" s="30"/>
      <c r="R407" s="30"/>
      <c r="S407" s="30"/>
      <c r="T407" s="30"/>
      <c r="U407" s="30"/>
      <c r="W407" s="45"/>
    </row>
    <row r="408" spans="1:23" ht="99" hidden="1" x14ac:dyDescent="0.25">
      <c r="A408" s="75" t="s">
        <v>470</v>
      </c>
      <c r="B408" s="66" t="s">
        <v>2148</v>
      </c>
      <c r="C408" s="76" t="s">
        <v>3499</v>
      </c>
      <c r="D408" s="76" t="s">
        <v>3497</v>
      </c>
      <c r="E408" s="76" t="str">
        <f>IF( AND(   ISNUMBER(    MATCH(LEFT(RIGHT(D408,8),4),{"/AK/","/BW/","/DO/","/DK/","/EP/","/HM/","/HK/","/IN/","/KI/","/AR/","/KL/","/KM/","/KP/","/DN/","/LN/","/RT/","/TU/","/KU/","/KR/","/MI/","/MK/","/OT/","/LP/","/DL/","/LT/","/PM/","/PW/","/PG/","/PP/","/MU/","/IL/","/PR/","/PI/","/PL/","/PK/","/PB/","/SP/","/SE/","/TI/","/LL/","/DT/","/LK/","/WS/","/TP/","/KS/","/SR/","/SK/","PJ"},0)   ),   ISNUMBER(SEARCH("40",D408)   )  ),LEFT(RIGHT(D408,7),2),  "-" )</f>
        <v>-</v>
      </c>
      <c r="F408" s="66" t="s">
        <v>2148</v>
      </c>
      <c r="G408" s="76" t="s">
        <v>3498</v>
      </c>
      <c r="H408" s="76" t="s">
        <v>96</v>
      </c>
      <c r="I408" s="66" t="s">
        <v>2294</v>
      </c>
      <c r="J408" s="76" t="s">
        <v>3500</v>
      </c>
      <c r="K408" s="76"/>
      <c r="L408" s="76"/>
      <c r="M408" s="66" t="s">
        <v>1973</v>
      </c>
      <c r="N408" s="66" t="s">
        <v>2086</v>
      </c>
      <c r="O408" s="35" t="s">
        <v>4357</v>
      </c>
      <c r="P408" s="32" t="str">
        <f t="shared" si="8"/>
        <v>0404/UN40.SU.   /2025</v>
      </c>
      <c r="Q408" s="30"/>
      <c r="R408" s="30"/>
      <c r="S408" s="30"/>
      <c r="T408" s="30"/>
      <c r="U408" s="30"/>
      <c r="W408" s="45"/>
    </row>
    <row r="409" spans="1:23" ht="66" hidden="1" x14ac:dyDescent="0.25">
      <c r="A409" s="75" t="s">
        <v>471</v>
      </c>
      <c r="B409" s="66" t="s">
        <v>2148</v>
      </c>
      <c r="C409" s="76" t="s">
        <v>3513</v>
      </c>
      <c r="D409" s="76" t="s">
        <v>3512</v>
      </c>
      <c r="E409" s="76" t="str">
        <f>IF( AND(   ISNUMBER(    MATCH(LEFT(RIGHT(D409,8),4),{"/AK/","/BW/","/DO/","/DK/","/EP/","/HM/","/HK/","/IN/","/KI/","/AR/","/KL/","/KM/","/KP/","/DN/","/LN/","/RT/","/TU/","/KU/","/KR/","/MI/","/MK/","/OT/","/LP/","/DL/","/LT/","/PM/","/PW/","/PG/","/PP/","/MU/","/IL/","/PR/","/PI/","/PL/","/PK/","/PB/","/SP/","/SE/","/TI/","/LL/","/DT/","/LK/","/WS/","/TP/","/KS/","/SR/","/SK/","PJ"},0)   ),   ISNUMBER(SEARCH("40",D409)   )  ),LEFT(RIGHT(D409,7),2),  "-" )</f>
        <v>-</v>
      </c>
      <c r="F409" s="66" t="s">
        <v>2146</v>
      </c>
      <c r="G409" s="76" t="s">
        <v>3514</v>
      </c>
      <c r="H409" s="76" t="s">
        <v>2544</v>
      </c>
      <c r="I409" s="66" t="s">
        <v>2294</v>
      </c>
      <c r="J409" s="76" t="s">
        <v>3515</v>
      </c>
      <c r="K409" s="76"/>
      <c r="L409" s="76"/>
      <c r="M409" s="66" t="s">
        <v>1973</v>
      </c>
      <c r="N409" s="66" t="s">
        <v>2086</v>
      </c>
      <c r="O409" s="35" t="s">
        <v>4357</v>
      </c>
      <c r="P409" s="32" t="str">
        <f t="shared" si="8"/>
        <v>0405/UN40.SU.   /2025</v>
      </c>
      <c r="Q409" s="30"/>
      <c r="R409" s="30"/>
      <c r="S409" s="30"/>
      <c r="T409" s="30"/>
      <c r="U409" s="30"/>
      <c r="W409" s="45"/>
    </row>
    <row r="410" spans="1:23" ht="66" hidden="1" x14ac:dyDescent="0.25">
      <c r="A410" s="75" t="s">
        <v>472</v>
      </c>
      <c r="B410" s="66" t="s">
        <v>2149</v>
      </c>
      <c r="C410" s="76" t="s">
        <v>2504</v>
      </c>
      <c r="D410" s="76" t="s">
        <v>3524</v>
      </c>
      <c r="E410" s="76" t="str">
        <f>IF( AND(   ISNUMBER(    MATCH(LEFT(RIGHT(D410,8),4),{"/AK/","/BW/","/DO/","/DK/","/EP/","/HM/","/HK/","/IN/","/KI/","/AR/","/KL/","/KM/","/KP/","/DN/","/LN/","/RT/","/TU/","/KU/","/KR/","/MI/","/MK/","/OT/","/LP/","/DL/","/LT/","/PM/","/PW/","/PG/","/PP/","/MU/","/IL/","/PR/","/PI/","/PL/","/PK/","/PB/","/SP/","/SE/","/TI/","/LL/","/DT/","/LK/","/WS/","/TP/","/KS/","/SR/","/SK/","PJ"},0)   ),   ISNUMBER(SEARCH("40",D410)   )  ),LEFT(RIGHT(D410,7),2),  "-" )</f>
        <v>-</v>
      </c>
      <c r="F410" s="83" t="s">
        <v>2148</v>
      </c>
      <c r="G410" s="66" t="s">
        <v>3392</v>
      </c>
      <c r="H410" s="76" t="s">
        <v>2544</v>
      </c>
      <c r="I410" s="66" t="s">
        <v>2709</v>
      </c>
      <c r="J410" s="76" t="s">
        <v>3553</v>
      </c>
      <c r="K410" s="76"/>
      <c r="L410" s="76"/>
      <c r="M410" s="66" t="s">
        <v>1973</v>
      </c>
      <c r="N410" s="76"/>
      <c r="O410" s="35"/>
      <c r="P410" s="32" t="str">
        <f t="shared" si="8"/>
        <v>0406/UN40.SU.   /2025</v>
      </c>
      <c r="Q410" s="30"/>
      <c r="R410" s="30"/>
      <c r="S410" s="30"/>
      <c r="T410" s="30"/>
      <c r="U410" s="30"/>
      <c r="W410" s="45"/>
    </row>
    <row r="411" spans="1:23" ht="82.5" hidden="1" x14ac:dyDescent="0.25">
      <c r="A411" s="75" t="s">
        <v>473</v>
      </c>
      <c r="B411" s="66" t="s">
        <v>2149</v>
      </c>
      <c r="C411" s="76" t="s">
        <v>3529</v>
      </c>
      <c r="D411" s="76" t="s">
        <v>3523</v>
      </c>
      <c r="E411" s="76" t="str">
        <f>IF( AND(   ISNUMBER(    MATCH(LEFT(RIGHT(D411,8),4),{"/AK/","/BW/","/DO/","/DK/","/EP/","/HM/","/HK/","/IN/","/KI/","/AR/","/KL/","/KM/","/KP/","/DN/","/LN/","/RT/","/TU/","/KU/","/KR/","/MI/","/MK/","/OT/","/LP/","/DL/","/LT/","/PM/","/PW/","/PG/","/PP/","/MU/","/IL/","/PR/","/PI/","/PL/","/PK/","/PB/","/SP/","/SE/","/TI/","/LL/","/DT/","/LK/","/WS/","/TP/","/KS/","/SR/","/SK/","PJ"},0)   ),   ISNUMBER(SEARCH("40",D411)   )  ),LEFT(RIGHT(D411,7),2),  "-" )</f>
        <v>-</v>
      </c>
      <c r="F411" s="83" t="s">
        <v>2146</v>
      </c>
      <c r="G411" s="66" t="s">
        <v>3530</v>
      </c>
      <c r="H411" s="76" t="s">
        <v>2333</v>
      </c>
      <c r="I411" s="66" t="s">
        <v>3385</v>
      </c>
      <c r="J411" s="76" t="s">
        <v>3553</v>
      </c>
      <c r="K411" s="76"/>
      <c r="L411" s="76"/>
      <c r="M411" s="66" t="s">
        <v>1973</v>
      </c>
      <c r="N411" s="76"/>
      <c r="O411" s="35"/>
      <c r="P411" s="32" t="str">
        <f t="shared" si="8"/>
        <v>0407/UN40.SU.   /2025</v>
      </c>
      <c r="Q411" s="30"/>
      <c r="R411" s="30"/>
      <c r="S411" s="30"/>
      <c r="T411" s="30"/>
      <c r="U411" s="30"/>
      <c r="W411" s="45"/>
    </row>
    <row r="412" spans="1:23" ht="49.5" hidden="1" x14ac:dyDescent="0.25">
      <c r="A412" s="75" t="s">
        <v>474</v>
      </c>
      <c r="B412" s="66" t="s">
        <v>2149</v>
      </c>
      <c r="C412" s="76" t="s">
        <v>3529</v>
      </c>
      <c r="D412" s="76" t="s">
        <v>3521</v>
      </c>
      <c r="E412" s="76" t="str">
        <f>IF( AND(   ISNUMBER(    MATCH(LEFT(RIGHT(D412,8),4),{"/AK/","/BW/","/DO/","/DK/","/EP/","/HM/","/HK/","/IN/","/KI/","/AR/","/KL/","/KM/","/KP/","/DN/","/LN/","/RT/","/TU/","/KU/","/KR/","/MI/","/MK/","/OT/","/LP/","/DL/","/LT/","/PM/","/PW/","/PG/","/PP/","/MU/","/IL/","/PR/","/PI/","/PL/","/PK/","/PB/","/SP/","/SE/","/TI/","/LL/","/DT/","/LK/","/WS/","/TP/","/KS/","/SR/","/SK/","PJ"},0)   ),   ISNUMBER(SEARCH("40",D412)   )  ),LEFT(RIGHT(D412,7),2),  "-" )</f>
        <v>-</v>
      </c>
      <c r="F412" s="83" t="s">
        <v>2146</v>
      </c>
      <c r="G412" s="66" t="s">
        <v>3522</v>
      </c>
      <c r="H412" s="76" t="s">
        <v>2305</v>
      </c>
      <c r="I412" s="66" t="s">
        <v>2708</v>
      </c>
      <c r="J412" s="76" t="s">
        <v>3553</v>
      </c>
      <c r="K412" s="76"/>
      <c r="L412" s="76"/>
      <c r="M412" s="66" t="s">
        <v>1973</v>
      </c>
      <c r="N412" s="76"/>
      <c r="O412" s="35"/>
      <c r="P412" s="32" t="str">
        <f t="shared" si="8"/>
        <v>0408/UN40.SU.   /2025</v>
      </c>
      <c r="Q412" s="30"/>
      <c r="R412" s="30"/>
      <c r="S412" s="30"/>
      <c r="T412" s="30"/>
      <c r="U412" s="30"/>
      <c r="W412" s="45"/>
    </row>
    <row r="413" spans="1:23" ht="82.5" hidden="1" x14ac:dyDescent="0.25">
      <c r="A413" s="75" t="s">
        <v>475</v>
      </c>
      <c r="B413" s="66" t="s">
        <v>2149</v>
      </c>
      <c r="C413" s="76" t="s">
        <v>3531</v>
      </c>
      <c r="D413" s="76" t="s">
        <v>3519</v>
      </c>
      <c r="E413" s="76" t="str">
        <f>IF( AND(   ISNUMBER(    MATCH(LEFT(RIGHT(D413,8),4),{"/AK/","/BW/","/DO/","/DK/","/EP/","/HM/","/HK/","/IN/","/KI/","/AR/","/KL/","/KM/","/KP/","/DN/","/LN/","/RT/","/TU/","/KU/","/KR/","/MI/","/MK/","/OT/","/LP/","/DL/","/LT/","/PM/","/PW/","/PG/","/PP/","/MU/","/IL/","/PR/","/PI/","/PL/","/PK/","/PB/","/SP/","/SE/","/TI/","/LL/","/DT/","/LK/","/WS/","/TP/","/KS/","/SR/","/SK/","PJ"},0)   ),   ISNUMBER(SEARCH("40",D413)   )  ),LEFT(RIGHT(D413,7),2),  "-" )</f>
        <v>-</v>
      </c>
      <c r="F413" s="83" t="s">
        <v>2148</v>
      </c>
      <c r="G413" s="66" t="s">
        <v>3520</v>
      </c>
      <c r="H413" s="76" t="s">
        <v>2305</v>
      </c>
      <c r="I413" s="66" t="s">
        <v>2708</v>
      </c>
      <c r="J413" s="76" t="s">
        <v>3553</v>
      </c>
      <c r="K413" s="76"/>
      <c r="L413" s="76"/>
      <c r="M413" s="66" t="s">
        <v>1973</v>
      </c>
      <c r="N413" s="76"/>
      <c r="O413" s="35"/>
      <c r="P413" s="32" t="str">
        <f t="shared" si="8"/>
        <v>0409/UN40.SU.   /2025</v>
      </c>
      <c r="Q413" s="30"/>
      <c r="R413" s="30"/>
      <c r="S413" s="30"/>
      <c r="T413" s="30"/>
      <c r="U413" s="30"/>
      <c r="W413" s="45"/>
    </row>
    <row r="414" spans="1:23" ht="49.5" hidden="1" x14ac:dyDescent="0.25">
      <c r="A414" s="75" t="s">
        <v>476</v>
      </c>
      <c r="B414" s="66" t="s">
        <v>2149</v>
      </c>
      <c r="C414" s="76" t="s">
        <v>3532</v>
      </c>
      <c r="D414" s="76" t="s">
        <v>3525</v>
      </c>
      <c r="E414" s="76" t="str">
        <f>IF( AND(   ISNUMBER(    MATCH(LEFT(RIGHT(D414,8),4),{"/AK/","/BW/","/DO/","/DK/","/EP/","/HM/","/HK/","/IN/","/KI/","/AR/","/KL/","/KM/","/KP/","/DN/","/LN/","/RT/","/TU/","/KU/","/KR/","/MI/","/MK/","/OT/","/LP/","/DL/","/LT/","/PM/","/PW/","/PG/","/PP/","/MU/","/IL/","/PR/","/PI/","/PL/","/PK/","/PB/","/SP/","/SE/","/TI/","/LL/","/DT/","/LK/","/WS/","/TP/","/KS/","/SR/","/SK/","PJ"},0)   ),   ISNUMBER(SEARCH("40",D414)   )  ),LEFT(RIGHT(D414,7),2),  "-" )</f>
        <v>-</v>
      </c>
      <c r="F414" s="83" t="s">
        <v>3533</v>
      </c>
      <c r="G414" s="66" t="s">
        <v>3526</v>
      </c>
      <c r="H414" s="76" t="s">
        <v>2305</v>
      </c>
      <c r="I414" s="66" t="s">
        <v>2708</v>
      </c>
      <c r="J414" s="76" t="s">
        <v>3553</v>
      </c>
      <c r="K414" s="76"/>
      <c r="L414" s="76"/>
      <c r="M414" s="66" t="s">
        <v>1973</v>
      </c>
      <c r="N414" s="76"/>
      <c r="O414" s="35"/>
      <c r="P414" s="32" t="str">
        <f t="shared" si="8"/>
        <v>0410/UN40.SU.   /2025</v>
      </c>
      <c r="Q414" s="30"/>
      <c r="R414" s="30"/>
      <c r="S414" s="30"/>
      <c r="T414" s="30"/>
      <c r="U414" s="30"/>
      <c r="W414" s="45"/>
    </row>
    <row r="415" spans="1:23" ht="49.5" hidden="1" x14ac:dyDescent="0.25">
      <c r="A415" s="75" t="s">
        <v>477</v>
      </c>
      <c r="B415" s="66" t="s">
        <v>2149</v>
      </c>
      <c r="C415" s="76" t="s">
        <v>3534</v>
      </c>
      <c r="D415" s="76" t="s">
        <v>3527</v>
      </c>
      <c r="E415" s="76" t="str">
        <f>IF( AND(   ISNUMBER(    MATCH(LEFT(RIGHT(D415,8),4),{"/AK/","/BW/","/DO/","/DK/","/EP/","/HM/","/HK/","/IN/","/KI/","/AR/","/KL/","/KM/","/KP/","/DN/","/LN/","/RT/","/TU/","/KU/","/KR/","/MI/","/MK/","/OT/","/LP/","/DL/","/LT/","/PM/","/PW/","/PG/","/PP/","/MU/","/IL/","/PR/","/PI/","/PL/","/PK/","/PB/","/SP/","/SE/","/TI/","/LL/","/DT/","/LK/","/WS/","/TP/","/KS/","/SR/","/SK/","PJ"},0)   ),   ISNUMBER(SEARCH("40",D415)   )  ),LEFT(RIGHT(D415,7),2),  "-" )</f>
        <v>-</v>
      </c>
      <c r="F415" s="83" t="s">
        <v>3367</v>
      </c>
      <c r="G415" s="66" t="s">
        <v>3528</v>
      </c>
      <c r="H415" s="76" t="s">
        <v>96</v>
      </c>
      <c r="I415" s="66" t="s">
        <v>2704</v>
      </c>
      <c r="J415" s="76" t="s">
        <v>3553</v>
      </c>
      <c r="K415" s="76"/>
      <c r="L415" s="76"/>
      <c r="M415" s="66" t="s">
        <v>1973</v>
      </c>
      <c r="N415" s="76"/>
      <c r="O415" s="35"/>
      <c r="P415" s="32" t="str">
        <f t="shared" si="8"/>
        <v>0411/UN40.SU.   /2025</v>
      </c>
      <c r="Q415" s="30"/>
      <c r="R415" s="30"/>
      <c r="S415" s="30"/>
      <c r="T415" s="30"/>
      <c r="U415" s="30"/>
      <c r="W415" s="45"/>
    </row>
    <row r="416" spans="1:23" ht="66" hidden="1" x14ac:dyDescent="0.25">
      <c r="A416" s="75" t="s">
        <v>478</v>
      </c>
      <c r="B416" s="66" t="s">
        <v>2149</v>
      </c>
      <c r="C416" s="76" t="s">
        <v>3517</v>
      </c>
      <c r="D416" s="76" t="s">
        <v>1974</v>
      </c>
      <c r="E416" s="76" t="str">
        <f>IF( AND(   ISNUMBER(    MATCH(LEFT(RIGHT(D416,8),4),{"/AK/","/BW/","/DO/","/DK/","/EP/","/HM/","/HK/","/IN/","/KI/","/AR/","/KL/","/KM/","/KP/","/DN/","/LN/","/RT/","/TU/","/KU/","/KR/","/MI/","/MK/","/OT/","/LP/","/DL/","/LT/","/PM/","/PW/","/PG/","/PP/","/MU/","/IL/","/PR/","/PI/","/PL/","/PK/","/PB/","/SP/","/SE/","/TI/","/LL/","/DT/","/LK/","/WS/","/TP/","/KS/","/SR/","/SK/","PJ"},0)   ),   ISNUMBER(SEARCH("40",D416)   )  ),LEFT(RIGHT(D416,7),2),  "-" )</f>
        <v>-</v>
      </c>
      <c r="F416" s="66" t="s">
        <v>2143</v>
      </c>
      <c r="G416" s="76" t="s">
        <v>3516</v>
      </c>
      <c r="H416" s="76" t="s">
        <v>96</v>
      </c>
      <c r="I416" s="66" t="s">
        <v>2294</v>
      </c>
      <c r="J416" s="76" t="s">
        <v>3540</v>
      </c>
      <c r="K416" s="76"/>
      <c r="L416" s="76"/>
      <c r="M416" s="66" t="s">
        <v>1973</v>
      </c>
      <c r="N416" s="66" t="s">
        <v>2086</v>
      </c>
      <c r="O416" s="35" t="s">
        <v>4356</v>
      </c>
      <c r="P416" s="32" t="str">
        <f t="shared" si="8"/>
        <v>0412/UN40.SU.   /2025</v>
      </c>
      <c r="Q416" s="30"/>
      <c r="R416" s="30"/>
      <c r="S416" s="30"/>
      <c r="T416" s="30"/>
      <c r="U416" s="30"/>
      <c r="W416" s="45"/>
    </row>
    <row r="417" spans="1:23" ht="49.5" hidden="1" x14ac:dyDescent="0.25">
      <c r="A417" s="75" t="s">
        <v>479</v>
      </c>
      <c r="B417" s="66" t="s">
        <v>2149</v>
      </c>
      <c r="C417" s="76" t="s">
        <v>3537</v>
      </c>
      <c r="D417" s="76" t="s">
        <v>3535</v>
      </c>
      <c r="E417" s="76" t="str">
        <f>IF( AND(   ISNUMBER(    MATCH(LEFT(RIGHT(D417,8),4),{"/AK/","/BW/","/DO/","/DK/","/EP/","/HM/","/HK/","/IN/","/KI/","/AR/","/KL/","/KM/","/KP/","/DN/","/LN/","/RT/","/TU/","/KU/","/KR/","/MI/","/MK/","/OT/","/LP/","/DL/","/LT/","/PM/","/PW/","/PG/","/PP/","/MU/","/IL/","/PR/","/PI/","/PL/","/PK/","/PB/","/SP/","/SE/","/TI/","/LL/","/DT/","/LK/","/WS/","/TP/","/KS/","/SR/","/SK/","PJ"},0)   ),   ISNUMBER(SEARCH("40",D417)   )  ),LEFT(RIGHT(D417,7),2),  "-" )</f>
        <v>-</v>
      </c>
      <c r="F417" s="66" t="s">
        <v>2148</v>
      </c>
      <c r="G417" s="76" t="s">
        <v>3536</v>
      </c>
      <c r="H417" s="76" t="s">
        <v>2305</v>
      </c>
      <c r="I417" s="66" t="s">
        <v>2294</v>
      </c>
      <c r="J417" s="76" t="s">
        <v>3540</v>
      </c>
      <c r="K417" s="76"/>
      <c r="L417" s="76"/>
      <c r="M417" s="66" t="s">
        <v>1973</v>
      </c>
      <c r="N417" s="66" t="s">
        <v>2085</v>
      </c>
      <c r="O417" s="35"/>
      <c r="P417" s="32" t="str">
        <f t="shared" si="8"/>
        <v>0413/UN40.SU.   /2025</v>
      </c>
      <c r="Q417" s="30"/>
      <c r="R417" s="30"/>
      <c r="S417" s="30"/>
      <c r="T417" s="30"/>
      <c r="U417" s="30"/>
      <c r="W417" s="45"/>
    </row>
    <row r="418" spans="1:23" ht="49.5" hidden="1" x14ac:dyDescent="0.25">
      <c r="A418" s="75" t="s">
        <v>480</v>
      </c>
      <c r="B418" s="66" t="s">
        <v>2149</v>
      </c>
      <c r="C418" s="76" t="s">
        <v>2636</v>
      </c>
      <c r="D418" s="76" t="s">
        <v>3539</v>
      </c>
      <c r="E418" s="76" t="str">
        <f>IF( AND(   ISNUMBER(    MATCH(LEFT(RIGHT(D418,8),4),{"/AK/","/BW/","/DO/","/DK/","/EP/","/HM/","/HK/","/IN/","/KI/","/AR/","/KL/","/KM/","/KP/","/DN/","/LN/","/RT/","/TU/","/KU/","/KR/","/MI/","/MK/","/OT/","/LP/","/DL/","/LT/","/PM/","/PW/","/PG/","/PP/","/MU/","/IL/","/PR/","/PI/","/PL/","/PK/","/PB/","/SP/","/SE/","/TI/","/LL/","/DT/","/LK/","/WS/","/TP/","/KS/","/SR/","/SK/","PJ"},0)   ),   ISNUMBER(SEARCH("40",D418)   )  ),LEFT(RIGHT(D418,7),2),  "-" )</f>
        <v>-</v>
      </c>
      <c r="F418" s="66" t="s">
        <v>2146</v>
      </c>
      <c r="G418" s="76" t="s">
        <v>3538</v>
      </c>
      <c r="H418" s="76" t="s">
        <v>96</v>
      </c>
      <c r="I418" s="66" t="s">
        <v>2294</v>
      </c>
      <c r="J418" s="76" t="s">
        <v>3540</v>
      </c>
      <c r="K418" s="76"/>
      <c r="L418" s="76"/>
      <c r="M418" s="66" t="s">
        <v>1973</v>
      </c>
      <c r="N418" s="66" t="s">
        <v>2085</v>
      </c>
      <c r="O418" s="35"/>
      <c r="P418" s="32" t="str">
        <f t="shared" si="8"/>
        <v>0414/UN40.SU.   /2025</v>
      </c>
      <c r="Q418" s="30"/>
      <c r="R418" s="30"/>
      <c r="S418" s="30"/>
      <c r="T418" s="30"/>
      <c r="U418" s="30"/>
      <c r="W418" s="45"/>
    </row>
    <row r="419" spans="1:23" ht="66" hidden="1" x14ac:dyDescent="0.25">
      <c r="A419" s="75" t="s">
        <v>481</v>
      </c>
      <c r="B419" s="66" t="s">
        <v>3507</v>
      </c>
      <c r="C419" s="76" t="s">
        <v>3541</v>
      </c>
      <c r="D419" s="76" t="s">
        <v>3543</v>
      </c>
      <c r="E419" s="76" t="str">
        <f>IF( AND(   ISNUMBER(    MATCH(LEFT(RIGHT(D419,8),4),{"/AK/","/BW/","/DO/","/DK/","/EP/","/HM/","/HK/","/IN/","/KI/","/AR/","/KL/","/KM/","/KP/","/DN/","/LN/","/RT/","/TU/","/KU/","/KR/","/MI/","/MK/","/OT/","/LP/","/DL/","/LT/","/PM/","/PW/","/PG/","/PP/","/MU/","/IL/","/PR/","/PI/","/PL/","/PK/","/PB/","/SP/","/SE/","/TI/","/LL/","/DT/","/LK/","/WS/","/TP/","/KS/","/SR/","/SK/","PJ"},0)   ),   ISNUMBER(SEARCH("40",D419)   )  ),LEFT(RIGHT(D419,7),2),  "-" )</f>
        <v>-</v>
      </c>
      <c r="F419" s="83" t="s">
        <v>2148</v>
      </c>
      <c r="G419" s="66" t="s">
        <v>3545</v>
      </c>
      <c r="H419" s="76" t="s">
        <v>96</v>
      </c>
      <c r="I419" s="66" t="s">
        <v>2704</v>
      </c>
      <c r="J419" s="76" t="s">
        <v>3554</v>
      </c>
      <c r="K419" s="76"/>
      <c r="L419" s="76"/>
      <c r="M419" s="66" t="s">
        <v>1973</v>
      </c>
      <c r="N419" s="76"/>
      <c r="O419" s="30"/>
      <c r="P419" s="32" t="str">
        <f t="shared" si="8"/>
        <v>0415/UN40.SU.   /2025</v>
      </c>
      <c r="Q419" s="30"/>
      <c r="R419" s="30"/>
      <c r="S419" s="30"/>
      <c r="T419" s="30"/>
      <c r="U419" s="30"/>
      <c r="W419" s="45"/>
    </row>
    <row r="420" spans="1:23" ht="66" hidden="1" x14ac:dyDescent="0.25">
      <c r="A420" s="75" t="s">
        <v>482</v>
      </c>
      <c r="B420" s="66" t="s">
        <v>3507</v>
      </c>
      <c r="C420" s="76" t="s">
        <v>3541</v>
      </c>
      <c r="D420" s="76" t="s">
        <v>3542</v>
      </c>
      <c r="E420" s="76" t="str">
        <f>IF( AND(   ISNUMBER(    MATCH(LEFT(RIGHT(D420,8),4),{"/AK/","/BW/","/DO/","/DK/","/EP/","/HM/","/HK/","/IN/","/KI/","/AR/","/KL/","/KM/","/KP/","/DN/","/LN/","/RT/","/TU/","/KU/","/KR/","/MI/","/MK/","/OT/","/LP/","/DL/","/LT/","/PM/","/PW/","/PG/","/PP/","/MU/","/IL/","/PR/","/PI/","/PL/","/PK/","/PB/","/SP/","/SE/","/TI/","/LL/","/DT/","/LK/","/WS/","/TP/","/KS/","/SR/","/SK/","PJ"},0)   ),   ISNUMBER(SEARCH("40",D420)   )  ),LEFT(RIGHT(D420,7),2),  "-" )</f>
        <v>-</v>
      </c>
      <c r="F420" s="83" t="s">
        <v>2148</v>
      </c>
      <c r="G420" s="66" t="s">
        <v>3545</v>
      </c>
      <c r="H420" s="76" t="s">
        <v>2305</v>
      </c>
      <c r="I420" s="66" t="s">
        <v>2701</v>
      </c>
      <c r="J420" s="76" t="s">
        <v>3554</v>
      </c>
      <c r="K420" s="76"/>
      <c r="L420" s="76"/>
      <c r="M420" s="66" t="s">
        <v>1973</v>
      </c>
      <c r="N420" s="76"/>
      <c r="O420" s="35"/>
      <c r="P420" s="32" t="str">
        <f t="shared" si="8"/>
        <v>0416/UN40.SU.   /2025</v>
      </c>
      <c r="Q420" s="30"/>
      <c r="R420" s="30"/>
      <c r="S420" s="30"/>
      <c r="T420" s="30"/>
      <c r="U420" s="30"/>
      <c r="W420" s="45"/>
    </row>
    <row r="421" spans="1:23" ht="82.5" hidden="1" x14ac:dyDescent="0.25">
      <c r="A421" s="75" t="s">
        <v>483</v>
      </c>
      <c r="B421" s="66" t="s">
        <v>3507</v>
      </c>
      <c r="C421" s="76" t="s">
        <v>3546</v>
      </c>
      <c r="D421" s="76" t="s">
        <v>3544</v>
      </c>
      <c r="E421" s="76" t="str">
        <f>IF( AND(   ISNUMBER(    MATCH(LEFT(RIGHT(D421,8),4),{"/AK/","/BW/","/DO/","/DK/","/EP/","/HM/","/HK/","/IN/","/KI/","/AR/","/KL/","/KM/","/KP/","/DN/","/LN/","/RT/","/TU/","/KU/","/KR/","/MI/","/MK/","/OT/","/LP/","/DL/","/LT/","/PM/","/PW/","/PG/","/PP/","/MU/","/IL/","/PR/","/PI/","/PL/","/PK/","/PB/","/SP/","/SE/","/TI/","/LL/","/DT/","/LK/","/WS/","/TP/","/KS/","/SR/","/SK/","PJ"},0)   ),   ISNUMBER(SEARCH("40",D421)   )  ),LEFT(RIGHT(D421,7),2),  "-" )</f>
        <v>-</v>
      </c>
      <c r="F421" s="83" t="s">
        <v>3547</v>
      </c>
      <c r="G421" s="66" t="s">
        <v>3548</v>
      </c>
      <c r="H421" s="76" t="s">
        <v>2305</v>
      </c>
      <c r="I421" s="66" t="s">
        <v>2701</v>
      </c>
      <c r="J421" s="76" t="s">
        <v>3554</v>
      </c>
      <c r="K421" s="76"/>
      <c r="L421" s="76"/>
      <c r="M421" s="66" t="s">
        <v>1973</v>
      </c>
      <c r="N421" s="76"/>
      <c r="O421" s="35"/>
      <c r="P421" s="32" t="str">
        <f t="shared" si="8"/>
        <v>0417/UN40.SU.   /2025</v>
      </c>
      <c r="Q421" s="30"/>
      <c r="R421" s="30"/>
      <c r="S421" s="30"/>
      <c r="T421" s="30"/>
      <c r="U421" s="30"/>
      <c r="W421" s="45"/>
    </row>
    <row r="422" spans="1:23" ht="66" hidden="1" x14ac:dyDescent="0.25">
      <c r="A422" s="75" t="s">
        <v>484</v>
      </c>
      <c r="B422" s="66" t="s">
        <v>3508</v>
      </c>
      <c r="C422" s="76" t="s">
        <v>3558</v>
      </c>
      <c r="D422" s="76" t="s">
        <v>3555</v>
      </c>
      <c r="E422" s="76" t="str">
        <f>IF( AND(   ISNUMBER(    MATCH(LEFT(RIGHT(D422,8),4),{"/AK/","/BW/","/DO/","/DK/","/EP/","/HM/","/HK/","/IN/","/KI/","/AR/","/KL/","/KM/","/KP/","/DN/","/LN/","/RT/","/TU/","/KU/","/KR/","/MI/","/MK/","/OT/","/LP/","/DL/","/LT/","/PM/","/PW/","/PG/","/PP/","/MU/","/IL/","/PR/","/PI/","/PL/","/PK/","/PB/","/SP/","/SE/","/TI/","/LL/","/DT/","/LK/","/WS/","/TP/","/KS/","/SR/","/SK/","PJ"},0)   ),   ISNUMBER(SEARCH("40",D422)   )  ),LEFT(RIGHT(D422,7),2),  "-" )</f>
        <v>-</v>
      </c>
      <c r="F422" s="66" t="s">
        <v>3507</v>
      </c>
      <c r="G422" s="76" t="s">
        <v>3556</v>
      </c>
      <c r="H422" s="76" t="s">
        <v>2305</v>
      </c>
      <c r="I422" s="66" t="s">
        <v>2701</v>
      </c>
      <c r="J422" s="76" t="s">
        <v>3568</v>
      </c>
      <c r="K422" s="76"/>
      <c r="L422" s="76"/>
      <c r="M422" s="66" t="s">
        <v>1973</v>
      </c>
      <c r="N422" s="76"/>
      <c r="O422" s="35"/>
      <c r="P422" s="32" t="str">
        <f t="shared" si="8"/>
        <v>0418/UN40.SU.   /2025</v>
      </c>
      <c r="Q422" s="30"/>
      <c r="R422" s="30"/>
      <c r="S422" s="30"/>
      <c r="T422" s="30"/>
      <c r="U422" s="30"/>
      <c r="W422" s="45"/>
    </row>
    <row r="423" spans="1:23" ht="66" hidden="1" x14ac:dyDescent="0.25">
      <c r="A423" s="75" t="s">
        <v>485</v>
      </c>
      <c r="B423" s="66" t="s">
        <v>3508</v>
      </c>
      <c r="C423" s="76" t="s">
        <v>3558</v>
      </c>
      <c r="D423" s="76" t="s">
        <v>3557</v>
      </c>
      <c r="E423" s="76" t="str">
        <f>IF( AND(   ISNUMBER(    MATCH(LEFT(RIGHT(D423,8),4),{"/AK/","/BW/","/DO/","/DK/","/EP/","/HM/","/HK/","/IN/","/KI/","/AR/","/KL/","/KM/","/KP/","/DN/","/LN/","/RT/","/TU/","/KU/","/KR/","/MI/","/MK/","/OT/","/LP/","/DL/","/LT/","/PM/","/PW/","/PG/","/PP/","/MU/","/IL/","/PR/","/PI/","/PL/","/PK/","/PB/","/SP/","/SE/","/TI/","/LL/","/DT/","/LK/","/WS/","/TP/","/KS/","/SR/","/SK/","PJ"},0)   ),   ISNUMBER(SEARCH("40",D423)   )  ),LEFT(RIGHT(D423,7),2),  "-" )</f>
        <v>-</v>
      </c>
      <c r="F423" s="66" t="s">
        <v>3507</v>
      </c>
      <c r="G423" s="76" t="s">
        <v>3559</v>
      </c>
      <c r="H423" s="76" t="s">
        <v>2305</v>
      </c>
      <c r="I423" s="66" t="s">
        <v>2701</v>
      </c>
      <c r="J423" s="76" t="s">
        <v>3568</v>
      </c>
      <c r="K423" s="76"/>
      <c r="L423" s="76"/>
      <c r="M423" s="66" t="s">
        <v>1973</v>
      </c>
      <c r="N423" s="76"/>
      <c r="O423" s="35"/>
      <c r="P423" s="32" t="str">
        <f t="shared" si="8"/>
        <v>0419/UN40.SU.   /2025</v>
      </c>
      <c r="Q423" s="30"/>
      <c r="R423" s="30"/>
      <c r="S423" s="30"/>
      <c r="T423" s="30"/>
      <c r="U423" s="30"/>
      <c r="W423" s="45"/>
    </row>
    <row r="424" spans="1:23" ht="82.5" hidden="1" x14ac:dyDescent="0.25">
      <c r="A424" s="75" t="s">
        <v>486</v>
      </c>
      <c r="B424" s="66" t="s">
        <v>3508</v>
      </c>
      <c r="C424" s="76" t="s">
        <v>3560</v>
      </c>
      <c r="D424" s="76" t="s">
        <v>3561</v>
      </c>
      <c r="E424" s="76" t="str">
        <f>IF( AND(   ISNUMBER(    MATCH(LEFT(RIGHT(D424,8),4),{"/AK/","/BW/","/DO/","/DK/","/EP/","/HM/","/HK/","/IN/","/KI/","/AR/","/KL/","/KM/","/KP/","/DN/","/LN/","/RT/","/TU/","/KU/","/KR/","/MI/","/MK/","/OT/","/LP/","/DL/","/LT/","/PM/","/PW/","/PG/","/PP/","/MU/","/IL/","/PR/","/PI/","/PL/","/PK/","/PB/","/SP/","/SE/","/TI/","/LL/","/DT/","/LK/","/WS/","/TP/","/KS/","/SR/","/SK/","PJ"},0)   ),   ISNUMBER(SEARCH("40",D424)   )  ),LEFT(RIGHT(D424,7),2),  "-" )</f>
        <v>-</v>
      </c>
      <c r="F424" s="84" t="s">
        <v>3330</v>
      </c>
      <c r="G424" s="76" t="s">
        <v>3562</v>
      </c>
      <c r="H424" s="76" t="s">
        <v>2305</v>
      </c>
      <c r="I424" s="66" t="s">
        <v>2701</v>
      </c>
      <c r="J424" s="76" t="s">
        <v>3568</v>
      </c>
      <c r="K424" s="76"/>
      <c r="L424" s="76"/>
      <c r="M424" s="66" t="s">
        <v>1973</v>
      </c>
      <c r="N424" s="76"/>
      <c r="O424" s="35"/>
      <c r="P424" s="32" t="str">
        <f t="shared" si="8"/>
        <v>0420/UN40.SU.   /2025</v>
      </c>
      <c r="Q424" s="30"/>
      <c r="R424" s="30"/>
      <c r="S424" s="30"/>
      <c r="T424" s="30"/>
      <c r="U424" s="30"/>
      <c r="W424" s="45"/>
    </row>
    <row r="425" spans="1:23" ht="99" hidden="1" x14ac:dyDescent="0.25">
      <c r="A425" s="75" t="s">
        <v>487</v>
      </c>
      <c r="B425" s="66" t="s">
        <v>3508</v>
      </c>
      <c r="C425" s="76" t="s">
        <v>3563</v>
      </c>
      <c r="D425" s="76" t="s">
        <v>3564</v>
      </c>
      <c r="E425" s="76" t="str">
        <f>IF( AND(   ISNUMBER(    MATCH(LEFT(RIGHT(D425,8),4),{"/AK/","/BW/","/DO/","/DK/","/EP/","/HM/","/HK/","/IN/","/KI/","/AR/","/KL/","/KM/","/KP/","/DN/","/LN/","/RT/","/TU/","/KU/","/KR/","/MI/","/MK/","/OT/","/LP/","/DL/","/LT/","/PM/","/PW/","/PG/","/PP/","/MU/","/IL/","/PR/","/PI/","/PL/","/PK/","/PB/","/SP/","/SE/","/TI/","/LL/","/DT/","/LK/","/WS/","/TP/","/KS/","/SR/","/SK/","PJ"},0)   ),   ISNUMBER(SEARCH("40",D425)   )  ),LEFT(RIGHT(D425,7),2),  "-" )</f>
        <v>-</v>
      </c>
      <c r="F425" s="84" t="s">
        <v>2136</v>
      </c>
      <c r="G425" s="76" t="s">
        <v>3565</v>
      </c>
      <c r="H425" s="76" t="s">
        <v>2305</v>
      </c>
      <c r="I425" s="66" t="s">
        <v>2701</v>
      </c>
      <c r="J425" s="76" t="s">
        <v>3568</v>
      </c>
      <c r="K425" s="76"/>
      <c r="L425" s="76"/>
      <c r="M425" s="66" t="s">
        <v>1973</v>
      </c>
      <c r="N425" s="76"/>
      <c r="O425" s="35"/>
      <c r="P425" s="32" t="str">
        <f t="shared" si="8"/>
        <v>0421/UN40.SU.   /2025</v>
      </c>
      <c r="Q425" s="30"/>
      <c r="R425" s="30"/>
      <c r="S425" s="30"/>
      <c r="T425" s="30"/>
      <c r="U425" s="30"/>
      <c r="W425" s="45"/>
    </row>
    <row r="426" spans="1:23" ht="82.5" hidden="1" x14ac:dyDescent="0.25">
      <c r="A426" s="75" t="s">
        <v>488</v>
      </c>
      <c r="B426" s="66" t="s">
        <v>3508</v>
      </c>
      <c r="C426" s="76" t="s">
        <v>3560</v>
      </c>
      <c r="D426" s="76" t="s">
        <v>3566</v>
      </c>
      <c r="E426" s="76" t="str">
        <f>IF( AND(   ISNUMBER(    MATCH(LEFT(RIGHT(D426,8),4),{"/AK/","/BW/","/DO/","/DK/","/EP/","/HM/","/HK/","/IN/","/KI/","/AR/","/KL/","/KM/","/KP/","/DN/","/LN/","/RT/","/TU/","/KU/","/KR/","/MI/","/MK/","/OT/","/LP/","/DL/","/LT/","/PM/","/PW/","/PG/","/PP/","/MU/","/IL/","/PR/","/PI/","/PL/","/PK/","/PB/","/SP/","/SE/","/TI/","/LL/","/DT/","/LK/","/WS/","/TP/","/KS/","/SR/","/SK/","PJ"},0)   ),   ISNUMBER(SEARCH("40",D426)   )  ),LEFT(RIGHT(D426,7),2),  "-" )</f>
        <v>-</v>
      </c>
      <c r="F426" s="84" t="s">
        <v>3507</v>
      </c>
      <c r="G426" s="76" t="s">
        <v>3567</v>
      </c>
      <c r="H426" s="76" t="s">
        <v>2305</v>
      </c>
      <c r="I426" s="66" t="s">
        <v>2701</v>
      </c>
      <c r="J426" s="76" t="s">
        <v>3568</v>
      </c>
      <c r="K426" s="76"/>
      <c r="L426" s="76"/>
      <c r="M426" s="66" t="s">
        <v>1973</v>
      </c>
      <c r="N426" s="76"/>
      <c r="O426" s="35"/>
      <c r="P426" s="32" t="str">
        <f t="shared" si="8"/>
        <v>0422/UN40.SU.   /2025</v>
      </c>
      <c r="Q426" s="30"/>
      <c r="R426" s="30"/>
      <c r="S426" s="30"/>
      <c r="T426" s="30"/>
      <c r="U426" s="30"/>
      <c r="W426" s="45"/>
    </row>
    <row r="427" spans="1:23" ht="49.5" x14ac:dyDescent="0.25">
      <c r="A427" s="75" t="s">
        <v>489</v>
      </c>
      <c r="B427" s="66" t="s">
        <v>3508</v>
      </c>
      <c r="C427" s="76" t="s">
        <v>3549</v>
      </c>
      <c r="D427" s="76" t="s">
        <v>3550</v>
      </c>
      <c r="E427" s="76" t="str">
        <f>IF( AND(   ISNUMBER(    MATCH(LEFT(RIGHT(D427,8),4),{"/AK/","/BW/","/DO/","/DK/","/EP/","/HM/","/HK/","/IN/","/KI/","/AR/","/KL/","/KM/","/KP/","/DN/","/LN/","/RT/","/TU/","/KU/","/KR/","/MI/","/MK/","/OT/","/LP/","/DL/","/LT/","/PM/","/PW/","/PG/","/PP/","/MU/","/IL/","/PR/","/PI/","/PL/","/PK/","/PB/","/SP/","/SE/","/TI/","/LL/","/DT/","/LK/","/WS/","/TP/","/KS/","/SR/","/SK/","PJ"},0)   ),   ISNUMBER(SEARCH("40",D427)   )  ),LEFT(RIGHT(D427,7),2),  "-" )</f>
        <v>-</v>
      </c>
      <c r="F427" s="66" t="s">
        <v>2149</v>
      </c>
      <c r="G427" s="76" t="s">
        <v>3551</v>
      </c>
      <c r="H427" s="76" t="s">
        <v>96</v>
      </c>
      <c r="I427" s="66" t="s">
        <v>2294</v>
      </c>
      <c r="J427" s="89" t="s">
        <v>3552</v>
      </c>
      <c r="K427" s="76"/>
      <c r="L427" s="76"/>
      <c r="M427" s="66" t="s">
        <v>1973</v>
      </c>
      <c r="N427" s="66" t="s">
        <v>2084</v>
      </c>
      <c r="O427" s="35"/>
      <c r="P427" s="32" t="str">
        <f t="shared" si="8"/>
        <v>0423/UN40.SU.   /2025</v>
      </c>
      <c r="Q427" s="30"/>
      <c r="R427" s="30"/>
      <c r="S427" s="30"/>
      <c r="T427" s="30"/>
      <c r="U427" s="30"/>
      <c r="W427" s="45"/>
    </row>
    <row r="428" spans="1:23" ht="66" hidden="1" x14ac:dyDescent="0.25">
      <c r="A428" s="75" t="s">
        <v>490</v>
      </c>
      <c r="B428" s="66" t="s">
        <v>3508</v>
      </c>
      <c r="C428" s="79" t="s">
        <v>3130</v>
      </c>
      <c r="D428" s="79" t="s">
        <v>3129</v>
      </c>
      <c r="E428" s="79" t="str">
        <f>IF( AND(   ISNUMBER(    MATCH(LEFT(RIGHT(D428,8),4),{"/AK/","/BW/","/DO/","/DK/","/EP/","/HM/","/HK/","/IN/","/KI/","/AR/","/KL/","/KM/","/KP/","/DN/","/LN/","/RT/","/TU/","/KU/","/KR/","/MI/","/MK/","/OT/","/LP/","/DL/","/LT/","/PM/","/PW/","/PG/","/PP/","/MU/","/IL/","/PR/","/PI/","/PL/","/PK/","/PB/","/SP/","/SE/","/TI/","/LL/","/DT/","/LK/","/WS/","/TP/","/KS/","/SR/","/SK/","PJ"},0)   ),   ISNUMBER(SEARCH("40",D428)   )  ),LEFT(RIGHT(D428,7),2),  "-" )</f>
        <v>-</v>
      </c>
      <c r="F428" s="81" t="s">
        <v>2149</v>
      </c>
      <c r="G428" s="79" t="s">
        <v>3569</v>
      </c>
      <c r="H428" s="76" t="s">
        <v>96</v>
      </c>
      <c r="I428" s="66" t="s">
        <v>2294</v>
      </c>
      <c r="J428" s="89" t="s">
        <v>3570</v>
      </c>
      <c r="K428" s="76"/>
      <c r="L428" s="76"/>
      <c r="M428" s="66" t="s">
        <v>1973</v>
      </c>
      <c r="N428" s="66" t="s">
        <v>2085</v>
      </c>
      <c r="O428" s="35"/>
      <c r="P428" s="32" t="str">
        <f t="shared" si="8"/>
        <v>0424/UN40.SU.   /2025</v>
      </c>
      <c r="Q428" s="30"/>
      <c r="R428" s="30"/>
      <c r="S428" s="30"/>
      <c r="T428" s="30"/>
      <c r="U428" s="30"/>
      <c r="W428" s="45"/>
    </row>
    <row r="429" spans="1:23" ht="66" hidden="1" x14ac:dyDescent="0.25">
      <c r="A429" s="75" t="s">
        <v>491</v>
      </c>
      <c r="B429" s="66" t="s">
        <v>3508</v>
      </c>
      <c r="C429" s="76" t="s">
        <v>3572</v>
      </c>
      <c r="D429" s="87" t="s">
        <v>3573</v>
      </c>
      <c r="E429" s="76" t="str">
        <f>IF( AND(   ISNUMBER(    MATCH(LEFT(RIGHT(D429,8),4),{"/AK/","/BW/","/DO/","/DK/","/EP/","/HM/","/HK/","/IN/","/KI/","/AR/","/KL/","/KM/","/KP/","/DN/","/LN/","/RT/","/TU/","/KU/","/KR/","/MI/","/MK/","/OT/","/LP/","/DL/","/LT/","/PM/","/PW/","/PG/","/PP/","/MU/","/IL/","/PR/","/PI/","/PL/","/PK/","/PB/","/SP/","/SE/","/TI/","/LL/","/DT/","/LK/","/WS/","/TP/","/KS/","/SR/","/SK/","PJ"},0)   ),   ISNUMBER(SEARCH("40",D429)   )  ),LEFT(RIGHT(D429,7),2),  "-" )</f>
        <v>-</v>
      </c>
      <c r="F429" s="66" t="s">
        <v>3508</v>
      </c>
      <c r="G429" s="76" t="s">
        <v>3571</v>
      </c>
      <c r="H429" s="76" t="s">
        <v>96</v>
      </c>
      <c r="I429" s="66" t="s">
        <v>2294</v>
      </c>
      <c r="J429" s="89" t="s">
        <v>3570</v>
      </c>
      <c r="K429" s="76"/>
      <c r="L429" s="76"/>
      <c r="M429" s="66" t="s">
        <v>1973</v>
      </c>
      <c r="N429" s="66" t="s">
        <v>2085</v>
      </c>
      <c r="O429" s="35"/>
      <c r="P429" s="32" t="str">
        <f t="shared" si="8"/>
        <v>0425/UN40.SU.   /2025</v>
      </c>
      <c r="Q429" s="30"/>
      <c r="R429" s="30"/>
      <c r="S429" s="30"/>
      <c r="T429" s="30"/>
      <c r="U429" s="30"/>
      <c r="W429" s="45"/>
    </row>
    <row r="430" spans="1:23" ht="49.5" x14ac:dyDescent="0.25">
      <c r="A430" s="75" t="s">
        <v>492</v>
      </c>
      <c r="B430" s="66" t="s">
        <v>3509</v>
      </c>
      <c r="C430" s="76" t="s">
        <v>3140</v>
      </c>
      <c r="D430" s="66" t="s">
        <v>3527</v>
      </c>
      <c r="E430" s="76" t="str">
        <f>IF( AND(   ISNUMBER(    MATCH(LEFT(RIGHT(D430,8),4),{"/AK/","/BW/","/DO/","/DK/","/EP/","/HM/","/HK/","/IN/","/KI/","/AR/","/KL/","/KM/","/KP/","/DN/","/LN/","/RT/","/TU/","/KU/","/KR/","/MI/","/MK/","/OT/","/LP/","/DL/","/LT/","/PM/","/PW/","/PG/","/PP/","/MU/","/IL/","/PR/","/PI/","/PL/","/PK/","/PB/","/SP/","/SE/","/TI/","/LL/","/DT/","/LK/","/WS/","/TP/","/KS/","/SR/","/SK/","PJ"},0)   ),   ISNUMBER(SEARCH("40",D430)   )  ),LEFT(RIGHT(D430,7),2),  "-" )</f>
        <v>-</v>
      </c>
      <c r="F430" s="66" t="s">
        <v>3367</v>
      </c>
      <c r="G430" s="76" t="s">
        <v>3574</v>
      </c>
      <c r="H430" s="76" t="s">
        <v>96</v>
      </c>
      <c r="I430" s="66" t="s">
        <v>2294</v>
      </c>
      <c r="J430" s="76" t="s">
        <v>3575</v>
      </c>
      <c r="K430" s="76"/>
      <c r="L430" s="76"/>
      <c r="M430" s="66" t="s">
        <v>1973</v>
      </c>
      <c r="N430" s="66" t="s">
        <v>2084</v>
      </c>
      <c r="O430" s="35"/>
      <c r="P430" s="32" t="str">
        <f t="shared" si="8"/>
        <v>0426/UN40.SU.   /2025</v>
      </c>
      <c r="Q430" s="30"/>
      <c r="R430" s="30"/>
      <c r="S430" s="30"/>
      <c r="T430" s="30"/>
      <c r="U430" s="30"/>
      <c r="W430" s="45"/>
    </row>
    <row r="431" spans="1:23" ht="66" x14ac:dyDescent="0.25">
      <c r="A431" s="75" t="s">
        <v>493</v>
      </c>
      <c r="B431" s="66" t="s">
        <v>3509</v>
      </c>
      <c r="C431" s="76" t="s">
        <v>3351</v>
      </c>
      <c r="D431" s="76" t="s">
        <v>3576</v>
      </c>
      <c r="E431" s="76" t="str">
        <f>IF( AND(   ISNUMBER(    MATCH(LEFT(RIGHT(D431,8),4),{"/AK/","/BW/","/DO/","/DK/","/EP/","/HM/","/HK/","/IN/","/KI/","/AR/","/KL/","/KM/","/KP/","/DN/","/LN/","/RT/","/TU/","/KU/","/KR/","/MI/","/MK/","/OT/","/LP/","/DL/","/LT/","/PM/","/PW/","/PG/","/PP/","/MU/","/IL/","/PR/","/PI/","/PL/","/PK/","/PB/","/SP/","/SE/","/TI/","/LL/","/DT/","/LK/","/WS/","/TP/","/KS/","/SR/","/SK/","PJ"},0)   ),   ISNUMBER(SEARCH("40",D431)   )  ),LEFT(RIGHT(D431,7),2),  "-" )</f>
        <v>-</v>
      </c>
      <c r="F431" s="66" t="s">
        <v>3578</v>
      </c>
      <c r="G431" s="76" t="s">
        <v>3577</v>
      </c>
      <c r="H431" s="76" t="s">
        <v>96</v>
      </c>
      <c r="I431" s="66" t="s">
        <v>2294</v>
      </c>
      <c r="J431" s="76" t="s">
        <v>3575</v>
      </c>
      <c r="K431" s="76"/>
      <c r="L431" s="76"/>
      <c r="M431" s="66" t="s">
        <v>1973</v>
      </c>
      <c r="N431" s="66" t="s">
        <v>2084</v>
      </c>
      <c r="O431" s="35"/>
      <c r="P431" s="32" t="str">
        <f t="shared" si="8"/>
        <v>0427/UN40.SU.   /2025</v>
      </c>
      <c r="Q431" s="30"/>
      <c r="R431" s="30"/>
      <c r="S431" s="30"/>
      <c r="T431" s="30"/>
      <c r="U431" s="30"/>
      <c r="W431" s="45"/>
    </row>
    <row r="432" spans="1:23" ht="66" x14ac:dyDescent="0.25">
      <c r="A432" s="75" t="s">
        <v>494</v>
      </c>
      <c r="B432" s="66" t="s">
        <v>3509</v>
      </c>
      <c r="C432" s="76" t="s">
        <v>3351</v>
      </c>
      <c r="D432" s="76" t="s">
        <v>3579</v>
      </c>
      <c r="E432" s="76" t="str">
        <f>IF( AND(   ISNUMBER(    MATCH(LEFT(RIGHT(D432,8),4),{"/AK/","/BW/","/DO/","/DK/","/EP/","/HM/","/HK/","/IN/","/KI/","/AR/","/KL/","/KM/","/KP/","/DN/","/LN/","/RT/","/TU/","/KU/","/KR/","/MI/","/MK/","/OT/","/LP/","/DL/","/LT/","/PM/","/PW/","/PG/","/PP/","/MU/","/IL/","/PR/","/PI/","/PL/","/PK/","/PB/","/SP/","/SE/","/TI/","/LL/","/DT/","/LK/","/WS/","/TP/","/KS/","/SR/","/SK/","PJ"},0)   ),   ISNUMBER(SEARCH("40",D432)   )  ),LEFT(RIGHT(D432,7),2),  "-" )</f>
        <v>-</v>
      </c>
      <c r="F432" s="66" t="s">
        <v>3578</v>
      </c>
      <c r="G432" s="76" t="s">
        <v>3580</v>
      </c>
      <c r="H432" s="76" t="s">
        <v>96</v>
      </c>
      <c r="I432" s="66" t="s">
        <v>2294</v>
      </c>
      <c r="J432" s="76" t="s">
        <v>3575</v>
      </c>
      <c r="K432" s="76"/>
      <c r="L432" s="76"/>
      <c r="M432" s="66" t="s">
        <v>1973</v>
      </c>
      <c r="N432" s="66" t="s">
        <v>2084</v>
      </c>
      <c r="O432" s="35"/>
      <c r="P432" s="32" t="str">
        <f t="shared" si="8"/>
        <v>0428/UN40.SU.   /2025</v>
      </c>
      <c r="Q432" s="30"/>
      <c r="R432" s="30"/>
      <c r="S432" s="30"/>
      <c r="T432" s="30"/>
      <c r="U432" s="30"/>
      <c r="W432" s="45"/>
    </row>
    <row r="433" spans="1:23" ht="49.5" hidden="1" x14ac:dyDescent="0.25">
      <c r="A433" s="75" t="s">
        <v>495</v>
      </c>
      <c r="B433" s="66" t="s">
        <v>3509</v>
      </c>
      <c r="C433" s="76" t="s">
        <v>2767</v>
      </c>
      <c r="D433" s="76" t="s">
        <v>3581</v>
      </c>
      <c r="E433" s="76" t="str">
        <f>IF( AND(   ISNUMBER(    MATCH(LEFT(RIGHT(D433,8),4),{"/AK/","/BW/","/DO/","/DK/","/EP/","/HM/","/HK/","/IN/","/KI/","/AR/","/KL/","/KM/","/KP/","/DN/","/LN/","/RT/","/TU/","/KU/","/KR/","/MI/","/MK/","/OT/","/LP/","/DL/","/LT/","/PM/","/PW/","/PG/","/PP/","/MU/","/IL/","/PR/","/PI/","/PL/","/PK/","/PB/","/SP/","/SE/","/TI/","/LL/","/DT/","/LK/","/WS/","/TP/","/KS/","/SR/","/SK/","PJ"},0)   ),   ISNUMBER(SEARCH("40",D433)   )  ),LEFT(RIGHT(D433,7),2),  "-" )</f>
        <v>-</v>
      </c>
      <c r="F433" s="66" t="s">
        <v>3508</v>
      </c>
      <c r="G433" s="76" t="s">
        <v>3582</v>
      </c>
      <c r="H433" s="76" t="s">
        <v>96</v>
      </c>
      <c r="I433" s="66" t="s">
        <v>2294</v>
      </c>
      <c r="J433" s="76" t="s">
        <v>3575</v>
      </c>
      <c r="K433" s="76"/>
      <c r="L433" s="76"/>
      <c r="M433" s="66" t="s">
        <v>1973</v>
      </c>
      <c r="N433" s="66" t="s">
        <v>2086</v>
      </c>
      <c r="O433" s="35"/>
      <c r="P433" s="32" t="str">
        <f t="shared" si="8"/>
        <v>0429/UN40.SU.   /2025</v>
      </c>
      <c r="Q433" s="30"/>
      <c r="R433" s="30"/>
      <c r="S433" s="30"/>
      <c r="T433" s="30"/>
      <c r="U433" s="30"/>
      <c r="W433" s="45"/>
    </row>
    <row r="434" spans="1:23" ht="66" hidden="1" x14ac:dyDescent="0.25">
      <c r="A434" s="75" t="s">
        <v>496</v>
      </c>
      <c r="B434" s="66" t="s">
        <v>3509</v>
      </c>
      <c r="C434" s="76" t="s">
        <v>3585</v>
      </c>
      <c r="D434" s="76" t="s">
        <v>3584</v>
      </c>
      <c r="E434" s="76" t="str">
        <f>IF( AND(   ISNUMBER(    MATCH(LEFT(RIGHT(D434,8),4),{"/AK/","/BW/","/DO/","/DK/","/EP/","/HM/","/HK/","/IN/","/KI/","/AR/","/KL/","/KM/","/KP/","/DN/","/LN/","/RT/","/TU/","/KU/","/KR/","/MI/","/MK/","/OT/","/LP/","/DL/","/LT/","/PM/","/PW/","/PG/","/PP/","/MU/","/IL/","/PR/","/PI/","/PL/","/PK/","/PB/","/SP/","/SE/","/TI/","/LL/","/DT/","/LK/","/WS/","/TP/","/KS/","/SR/","/SK/","PJ"},0)   ),   ISNUMBER(SEARCH("40",D434)   )  ),LEFT(RIGHT(D434,7),2),  "-" )</f>
        <v>-</v>
      </c>
      <c r="F434" s="66" t="s">
        <v>3508</v>
      </c>
      <c r="G434" s="76" t="s">
        <v>3583</v>
      </c>
      <c r="H434" s="76" t="s">
        <v>96</v>
      </c>
      <c r="I434" s="66" t="s">
        <v>2294</v>
      </c>
      <c r="J434" s="76" t="s">
        <v>3588</v>
      </c>
      <c r="K434" s="76"/>
      <c r="L434" s="76"/>
      <c r="M434" s="66" t="s">
        <v>1973</v>
      </c>
      <c r="N434" s="66" t="s">
        <v>2085</v>
      </c>
      <c r="O434" s="35"/>
      <c r="P434" s="32" t="str">
        <f t="shared" si="8"/>
        <v>0430/UN40.SU.   /2025</v>
      </c>
      <c r="Q434" s="30"/>
      <c r="R434" s="30"/>
      <c r="S434" s="30"/>
      <c r="T434" s="30"/>
      <c r="U434" s="30"/>
      <c r="W434" s="45"/>
    </row>
    <row r="435" spans="1:23" ht="66" hidden="1" x14ac:dyDescent="0.25">
      <c r="A435" s="75" t="s">
        <v>497</v>
      </c>
      <c r="B435" s="66" t="s">
        <v>3509</v>
      </c>
      <c r="C435" s="76" t="s">
        <v>3585</v>
      </c>
      <c r="D435" s="76" t="s">
        <v>3587</v>
      </c>
      <c r="E435" s="76" t="str">
        <f>IF( AND(   ISNUMBER(    MATCH(LEFT(RIGHT(D435,8),4),{"/AK/","/BW/","/DO/","/DK/","/EP/","/HM/","/HK/","/IN/","/KI/","/AR/","/KL/","/KM/","/KP/","/DN/","/LN/","/RT/","/TU/","/KU/","/KR/","/MI/","/MK/","/OT/","/LP/","/DL/","/LT/","/PM/","/PW/","/PG/","/PP/","/MU/","/IL/","/PR/","/PI/","/PL/","/PK/","/PB/","/SP/","/SE/","/TI/","/LL/","/DT/","/LK/","/WS/","/TP/","/KS/","/SR/","/SK/","PJ"},0)   ),   ISNUMBER(SEARCH("40",D435)   )  ),LEFT(RIGHT(D435,7),2),  "-" )</f>
        <v>-</v>
      </c>
      <c r="F435" s="66" t="s">
        <v>3508</v>
      </c>
      <c r="G435" s="76" t="s">
        <v>3586</v>
      </c>
      <c r="H435" s="76" t="s">
        <v>96</v>
      </c>
      <c r="I435" s="66" t="s">
        <v>2294</v>
      </c>
      <c r="J435" s="76" t="s">
        <v>3588</v>
      </c>
      <c r="K435" s="76"/>
      <c r="L435" s="76"/>
      <c r="M435" s="66" t="s">
        <v>1973</v>
      </c>
      <c r="N435" s="66" t="s">
        <v>2085</v>
      </c>
      <c r="O435" s="35"/>
      <c r="P435" s="32" t="str">
        <f t="shared" si="8"/>
        <v>0431/UN40.SU.   /2025</v>
      </c>
      <c r="Q435" s="30"/>
      <c r="R435" s="30"/>
      <c r="S435" s="30"/>
      <c r="T435" s="30"/>
      <c r="U435" s="30"/>
      <c r="W435" s="45"/>
    </row>
    <row r="436" spans="1:23" ht="49.5" hidden="1" x14ac:dyDescent="0.25">
      <c r="A436" s="75" t="s">
        <v>498</v>
      </c>
      <c r="B436" s="66" t="s">
        <v>3509</v>
      </c>
      <c r="C436" s="76" t="s">
        <v>2739</v>
      </c>
      <c r="D436" s="76" t="s">
        <v>3493</v>
      </c>
      <c r="E436" s="76" t="str">
        <f>IF( AND(   ISNUMBER(    MATCH(LEFT(RIGHT(D436,8),4),{"/AK/","/BW/","/DO/","/DK/","/EP/","/HM/","/HK/","/IN/","/KI/","/AR/","/KL/","/KM/","/KP/","/DN/","/LN/","/RT/","/TU/","/KU/","/KR/","/MI/","/MK/","/OT/","/LP/","/DL/","/LT/","/PM/","/PW/","/PG/","/PP/","/MU/","/IL/","/PR/","/PI/","/PL/","/PK/","/PB/","/SP/","/SE/","/TI/","/LL/","/DT/","/LK/","/WS/","/TP/","/KS/","/SR/","/SK/","PJ"},0)   ),   ISNUMBER(SEARCH("40",D436)   )  ),LEFT(RIGHT(D436,7),2),  "-" )</f>
        <v>-</v>
      </c>
      <c r="F436" s="66" t="s">
        <v>2147</v>
      </c>
      <c r="G436" s="76" t="s">
        <v>3494</v>
      </c>
      <c r="H436" s="76" t="s">
        <v>96</v>
      </c>
      <c r="I436" s="66" t="s">
        <v>2704</v>
      </c>
      <c r="J436" s="89" t="s">
        <v>3608</v>
      </c>
      <c r="K436" s="76"/>
      <c r="L436" s="76"/>
      <c r="M436" s="76"/>
      <c r="N436" s="76"/>
      <c r="O436" s="35"/>
      <c r="P436" s="32" t="str">
        <f t="shared" si="8"/>
        <v>0432/UN40.SU.   /2025</v>
      </c>
      <c r="Q436" s="30"/>
      <c r="R436" s="30"/>
      <c r="S436" s="30"/>
      <c r="T436" s="30"/>
      <c r="U436" s="30"/>
      <c r="W436" s="45"/>
    </row>
    <row r="437" spans="1:23" ht="82.5" hidden="1" x14ac:dyDescent="0.25">
      <c r="A437" s="75" t="s">
        <v>499</v>
      </c>
      <c r="B437" s="66" t="s">
        <v>3509</v>
      </c>
      <c r="C437" s="76" t="s">
        <v>3590</v>
      </c>
      <c r="D437" s="76" t="s">
        <v>1974</v>
      </c>
      <c r="E437" s="76" t="str">
        <f>IF( AND(   ISNUMBER(    MATCH(LEFT(RIGHT(D437,8),4),{"/AK/","/BW/","/DO/","/DK/","/EP/","/HM/","/HK/","/IN/","/KI/","/AR/","/KL/","/KM/","/KP/","/DN/","/LN/","/RT/","/TU/","/KU/","/KR/","/MI/","/MK/","/OT/","/LP/","/DL/","/LT/","/PM/","/PW/","/PG/","/PP/","/MU/","/IL/","/PR/","/PI/","/PL/","/PK/","/PB/","/SP/","/SE/","/TI/","/LL/","/DT/","/LK/","/WS/","/TP/","/KS/","/SR/","/SK/","PJ"},0)   ),   ISNUMBER(SEARCH("40",D437)   )  ),LEFT(RIGHT(D437,7),2),  "-" )</f>
        <v>-</v>
      </c>
      <c r="F437" s="66" t="s">
        <v>2149</v>
      </c>
      <c r="G437" s="76" t="s">
        <v>3589</v>
      </c>
      <c r="H437" s="76" t="s">
        <v>96</v>
      </c>
      <c r="I437" s="66" t="s">
        <v>2704</v>
      </c>
      <c r="J437" s="89" t="s">
        <v>3608</v>
      </c>
      <c r="K437" s="76"/>
      <c r="L437" s="76"/>
      <c r="M437" s="66" t="s">
        <v>1973</v>
      </c>
      <c r="N437" s="76"/>
      <c r="O437" s="35"/>
      <c r="P437" s="32" t="str">
        <f t="shared" si="8"/>
        <v>0433/UN40.SU.   /2025</v>
      </c>
      <c r="Q437" s="30"/>
      <c r="R437" s="30"/>
      <c r="S437" s="30"/>
      <c r="T437" s="30"/>
      <c r="U437" s="30"/>
      <c r="W437" s="45"/>
    </row>
    <row r="438" spans="1:23" ht="99" hidden="1" x14ac:dyDescent="0.25">
      <c r="A438" s="75" t="s">
        <v>500</v>
      </c>
      <c r="B438" s="66" t="s">
        <v>3509</v>
      </c>
      <c r="C438" s="76" t="s">
        <v>3591</v>
      </c>
      <c r="D438" s="76" t="s">
        <v>3592</v>
      </c>
      <c r="E438" s="76" t="str">
        <f>IF( AND(   ISNUMBER(    MATCH(LEFT(RIGHT(D438,8),4),{"/AK/","/BW/","/DO/","/DK/","/EP/","/HM/","/HK/","/IN/","/KI/","/AR/","/KL/","/KM/","/KP/","/DN/","/LN/","/RT/","/TU/","/KU/","/KR/","/MI/","/MK/","/OT/","/LP/","/DL/","/LT/","/PM/","/PW/","/PG/","/PP/","/MU/","/IL/","/PR/","/PI/","/PL/","/PK/","/PB/","/SP/","/SE/","/TI/","/LL/","/DT/","/LK/","/WS/","/TP/","/KS/","/SR/","/SK/","PJ"},0)   ),   ISNUMBER(SEARCH("40",D438)   )  ),LEFT(RIGHT(D438,7),2),  "-" )</f>
        <v>-</v>
      </c>
      <c r="F438" s="66" t="s">
        <v>3383</v>
      </c>
      <c r="G438" s="76" t="s">
        <v>3593</v>
      </c>
      <c r="H438" s="76" t="s">
        <v>96</v>
      </c>
      <c r="I438" s="66" t="s">
        <v>2704</v>
      </c>
      <c r="J438" s="89" t="s">
        <v>3608</v>
      </c>
      <c r="K438" s="76"/>
      <c r="L438" s="76"/>
      <c r="M438" s="66" t="s">
        <v>1973</v>
      </c>
      <c r="N438" s="76"/>
      <c r="O438" s="35"/>
      <c r="P438" s="32" t="str">
        <f t="shared" si="8"/>
        <v>0434/UN40.SU.   /2025</v>
      </c>
      <c r="Q438" s="30"/>
      <c r="R438" s="30"/>
      <c r="S438" s="30"/>
      <c r="T438" s="30"/>
      <c r="U438" s="30"/>
      <c r="W438" s="45"/>
    </row>
    <row r="439" spans="1:23" ht="82.5" hidden="1" x14ac:dyDescent="0.25">
      <c r="A439" s="75" t="s">
        <v>501</v>
      </c>
      <c r="B439" s="66" t="s">
        <v>3509</v>
      </c>
      <c r="C439" s="76" t="s">
        <v>3594</v>
      </c>
      <c r="D439" s="76" t="s">
        <v>1974</v>
      </c>
      <c r="E439" s="76" t="str">
        <f>IF( AND(   ISNUMBER(    MATCH(LEFT(RIGHT(D439,8),4),{"/AK/","/BW/","/DO/","/DK/","/EP/","/HM/","/HK/","/IN/","/KI/","/AR/","/KL/","/KM/","/KP/","/DN/","/LN/","/RT/","/TU/","/KU/","/KR/","/MI/","/MK/","/OT/","/LP/","/DL/","/LT/","/PM/","/PW/","/PG/","/PP/","/MU/","/IL/","/PR/","/PI/","/PL/","/PK/","/PB/","/SP/","/SE/","/TI/","/LL/","/DT/","/LK/","/WS/","/TP/","/KS/","/SR/","/SK/","PJ"},0)   ),   ISNUMBER(SEARCH("40",D439)   )  ),LEFT(RIGHT(D439,7),2),  "-" )</f>
        <v>-</v>
      </c>
      <c r="F439" s="66" t="s">
        <v>2100</v>
      </c>
      <c r="G439" s="76" t="s">
        <v>3595</v>
      </c>
      <c r="H439" s="76" t="s">
        <v>96</v>
      </c>
      <c r="I439" s="66" t="s">
        <v>2704</v>
      </c>
      <c r="J439" s="89" t="s">
        <v>3608</v>
      </c>
      <c r="K439" s="76"/>
      <c r="L439" s="76"/>
      <c r="M439" s="66" t="s">
        <v>1973</v>
      </c>
      <c r="N439" s="76"/>
      <c r="O439" s="35"/>
      <c r="P439" s="32" t="str">
        <f t="shared" si="8"/>
        <v>0435/UN40.SU.   /2025</v>
      </c>
      <c r="Q439" s="30"/>
      <c r="R439" s="30"/>
      <c r="S439" s="30"/>
      <c r="T439" s="30"/>
      <c r="U439" s="30"/>
      <c r="W439" s="45"/>
    </row>
    <row r="440" spans="1:23" ht="49.5" hidden="1" x14ac:dyDescent="0.25">
      <c r="A440" s="75" t="s">
        <v>502</v>
      </c>
      <c r="B440" s="66" t="s">
        <v>3509</v>
      </c>
      <c r="C440" s="76" t="s">
        <v>3596</v>
      </c>
      <c r="D440" s="76" t="s">
        <v>1974</v>
      </c>
      <c r="E440" s="76" t="str">
        <f>IF( AND(   ISNUMBER(    MATCH(LEFT(RIGHT(D440,8),4),{"/AK/","/BW/","/DO/","/DK/","/EP/","/HM/","/HK/","/IN/","/KI/","/AR/","/KL/","/KM/","/KP/","/DN/","/LN/","/RT/","/TU/","/KU/","/KR/","/MI/","/MK/","/OT/","/LP/","/DL/","/LT/","/PM/","/PW/","/PG/","/PP/","/MU/","/IL/","/PR/","/PI/","/PL/","/PK/","/PB/","/SP/","/SE/","/TI/","/LL/","/DT/","/LK/","/WS/","/TP/","/KS/","/SR/","/SK/","PJ"},0)   ),   ISNUMBER(SEARCH("40",D440)   )  ),LEFT(RIGHT(D440,7),2),  "-" )</f>
        <v>-</v>
      </c>
      <c r="F440" s="66" t="s">
        <v>3509</v>
      </c>
      <c r="G440" s="76" t="s">
        <v>3597</v>
      </c>
      <c r="H440" s="76" t="s">
        <v>96</v>
      </c>
      <c r="I440" s="66" t="s">
        <v>2704</v>
      </c>
      <c r="J440" s="89" t="s">
        <v>3608</v>
      </c>
      <c r="K440" s="76"/>
      <c r="L440" s="76"/>
      <c r="M440" s="66" t="s">
        <v>1973</v>
      </c>
      <c r="N440" s="76"/>
      <c r="O440" s="35"/>
      <c r="P440" s="32" t="str">
        <f t="shared" si="8"/>
        <v>0436/UN40.SU.   /2025</v>
      </c>
      <c r="Q440" s="30"/>
      <c r="R440" s="30"/>
      <c r="S440" s="30"/>
      <c r="T440" s="30"/>
      <c r="U440" s="30"/>
      <c r="W440" s="45"/>
    </row>
    <row r="441" spans="1:23" ht="49.5" hidden="1" x14ac:dyDescent="0.25">
      <c r="A441" s="75" t="s">
        <v>503</v>
      </c>
      <c r="B441" s="66" t="s">
        <v>3509</v>
      </c>
      <c r="C441" s="76" t="s">
        <v>3598</v>
      </c>
      <c r="D441" s="76" t="s">
        <v>1974</v>
      </c>
      <c r="E441" s="76" t="str">
        <f>IF( AND(   ISNUMBER(    MATCH(LEFT(RIGHT(D441,8),4),{"/AK/","/BW/","/DO/","/DK/","/EP/","/HM/","/HK/","/IN/","/KI/","/AR/","/KL/","/KM/","/KP/","/DN/","/LN/","/RT/","/TU/","/KU/","/KR/","/MI/","/MK/","/OT/","/LP/","/DL/","/LT/","/PM/","/PW/","/PG/","/PP/","/MU/","/IL/","/PR/","/PI/","/PL/","/PK/","/PB/","/SP/","/SE/","/TI/","/LL/","/DT/","/LK/","/WS/","/TP/","/KS/","/SR/","/SK/","PJ"},0)   ),   ISNUMBER(SEARCH("40",D441)   )  ),LEFT(RIGHT(D441,7),2),  "-" )</f>
        <v>-</v>
      </c>
      <c r="F441" s="66" t="s">
        <v>3509</v>
      </c>
      <c r="G441" s="76" t="s">
        <v>3599</v>
      </c>
      <c r="H441" s="76" t="s">
        <v>96</v>
      </c>
      <c r="I441" s="66" t="s">
        <v>2704</v>
      </c>
      <c r="J441" s="89" t="s">
        <v>3608</v>
      </c>
      <c r="K441" s="76"/>
      <c r="L441" s="76"/>
      <c r="M441" s="66" t="s">
        <v>1973</v>
      </c>
      <c r="N441" s="76"/>
      <c r="O441" s="35"/>
      <c r="P441" s="32" t="str">
        <f t="shared" si="8"/>
        <v>0437/UN40.SU.   /2025</v>
      </c>
      <c r="Q441" s="30"/>
      <c r="R441" s="30"/>
      <c r="S441" s="30"/>
      <c r="T441" s="30"/>
      <c r="U441" s="30"/>
      <c r="W441" s="45"/>
    </row>
    <row r="442" spans="1:23" ht="66" hidden="1" x14ac:dyDescent="0.25">
      <c r="A442" s="75" t="s">
        <v>504</v>
      </c>
      <c r="B442" s="66" t="s">
        <v>3509</v>
      </c>
      <c r="C442" s="76" t="s">
        <v>3600</v>
      </c>
      <c r="D442" s="76" t="s">
        <v>1974</v>
      </c>
      <c r="E442" s="76" t="str">
        <f>IF( AND(   ISNUMBER(    MATCH(LEFT(RIGHT(D442,8),4),{"/AK/","/BW/","/DO/","/DK/","/EP/","/HM/","/HK/","/IN/","/KI/","/AR/","/KL/","/KM/","/KP/","/DN/","/LN/","/RT/","/TU/","/KU/","/KR/","/MI/","/MK/","/OT/","/LP/","/DL/","/LT/","/PM/","/PW/","/PG/","/PP/","/MU/","/IL/","/PR/","/PI/","/PL/","/PK/","/PB/","/SP/","/SE/","/TI/","/LL/","/DT/","/LK/","/WS/","/TP/","/KS/","/SR/","/SK/","PJ"},0)   ),   ISNUMBER(SEARCH("40",D442)   )  ),LEFT(RIGHT(D442,7),2),  "-" )</f>
        <v>-</v>
      </c>
      <c r="F442" s="66" t="s">
        <v>3508</v>
      </c>
      <c r="G442" s="76" t="s">
        <v>3601</v>
      </c>
      <c r="H442" s="76" t="s">
        <v>96</v>
      </c>
      <c r="I442" s="66" t="s">
        <v>2704</v>
      </c>
      <c r="J442" s="89" t="s">
        <v>3608</v>
      </c>
      <c r="K442" s="76"/>
      <c r="L442" s="76"/>
      <c r="M442" s="66" t="s">
        <v>1973</v>
      </c>
      <c r="N442" s="76"/>
      <c r="O442" s="35"/>
      <c r="P442" s="32" t="str">
        <f t="shared" si="8"/>
        <v>0438/UN40.SU.   /2025</v>
      </c>
      <c r="Q442" s="30"/>
      <c r="R442" s="30"/>
      <c r="S442" s="30"/>
      <c r="T442" s="30"/>
      <c r="U442" s="30"/>
      <c r="W442" s="45"/>
    </row>
    <row r="443" spans="1:23" ht="82.5" hidden="1" x14ac:dyDescent="0.25">
      <c r="A443" s="75" t="s">
        <v>505</v>
      </c>
      <c r="B443" s="66" t="s">
        <v>3509</v>
      </c>
      <c r="C443" s="76" t="s">
        <v>3066</v>
      </c>
      <c r="D443" s="76" t="s">
        <v>3602</v>
      </c>
      <c r="E443" s="76" t="str">
        <f>IF( AND(   ISNUMBER(    MATCH(LEFT(RIGHT(D443,8),4),{"/AK/","/BW/","/DO/","/DK/","/EP/","/HM/","/HK/","/IN/","/KI/","/AR/","/KL/","/KM/","/KP/","/DN/","/LN/","/RT/","/TU/","/KU/","/KR/","/MI/","/MK/","/OT/","/LP/","/DL/","/LT/","/PM/","/PW/","/PG/","/PP/","/MU/","/IL/","/PR/","/PI/","/PL/","/PK/","/PB/","/SP/","/SE/","/TI/","/LL/","/DT/","/LK/","/WS/","/TP/","/KS/","/SR/","/SK/","PJ"},0)   ),   ISNUMBER(SEARCH("40",D443)   )  ),LEFT(RIGHT(D443,7),2),  "-" )</f>
        <v>-</v>
      </c>
      <c r="F443" s="66" t="s">
        <v>3330</v>
      </c>
      <c r="G443" s="76" t="s">
        <v>3603</v>
      </c>
      <c r="H443" s="76" t="s">
        <v>2305</v>
      </c>
      <c r="I443" s="66" t="s">
        <v>2701</v>
      </c>
      <c r="J443" s="89" t="s">
        <v>3608</v>
      </c>
      <c r="K443" s="76"/>
      <c r="L443" s="76"/>
      <c r="M443" s="66" t="s">
        <v>1973</v>
      </c>
      <c r="N443" s="76"/>
      <c r="O443" s="35"/>
      <c r="P443" s="32" t="str">
        <f t="shared" si="8"/>
        <v>0439/UN40.SU.   /2025</v>
      </c>
      <c r="Q443" s="30"/>
      <c r="R443" s="30"/>
      <c r="S443" s="30"/>
      <c r="T443" s="30"/>
      <c r="U443" s="30"/>
      <c r="W443" s="45"/>
    </row>
    <row r="444" spans="1:23" ht="49.5" hidden="1" x14ac:dyDescent="0.25">
      <c r="A444" s="75" t="s">
        <v>506</v>
      </c>
      <c r="B444" s="66" t="s">
        <v>3510</v>
      </c>
      <c r="C444" s="76" t="s">
        <v>3610</v>
      </c>
      <c r="D444" s="76" t="s">
        <v>1974</v>
      </c>
      <c r="E444" s="76" t="str">
        <f>IF( AND(   ISNUMBER(    MATCH(LEFT(RIGHT(D444,8),4),{"/AK/","/BW/","/DO/","/DK/","/EP/","/HM/","/HK/","/IN/","/KI/","/AR/","/KL/","/KM/","/KP/","/DN/","/LN/","/RT/","/TU/","/KU/","/KR/","/MI/","/MK/","/OT/","/LP/","/DL/","/LT/","/PM/","/PW/","/PG/","/PP/","/MU/","/IL/","/PR/","/PI/","/PL/","/PK/","/PB/","/SP/","/SE/","/TI/","/LL/","/DT/","/LK/","/WS/","/TP/","/KS/","/SR/","/SK/","PJ"},0)   ),   ISNUMBER(SEARCH("40",D444)   )  ),LEFT(RIGHT(D444,7),2),  "-" )</f>
        <v>-</v>
      </c>
      <c r="F444" s="66" t="s">
        <v>3510</v>
      </c>
      <c r="G444" s="76" t="s">
        <v>3609</v>
      </c>
      <c r="H444" s="76" t="s">
        <v>96</v>
      </c>
      <c r="I444" s="66" t="s">
        <v>3299</v>
      </c>
      <c r="J444" s="76" t="s">
        <v>3641</v>
      </c>
      <c r="K444" s="76"/>
      <c r="L444" s="76"/>
      <c r="M444" s="66" t="s">
        <v>1973</v>
      </c>
      <c r="N444" s="76"/>
      <c r="O444" s="35"/>
      <c r="P444" s="32" t="str">
        <f t="shared" si="8"/>
        <v>0440/UN40.SU.   /2025</v>
      </c>
      <c r="Q444" s="30"/>
      <c r="R444" s="30"/>
      <c r="S444" s="30"/>
      <c r="T444" s="30"/>
      <c r="U444" s="30"/>
      <c r="W444" s="45"/>
    </row>
    <row r="445" spans="1:23" ht="99" hidden="1" x14ac:dyDescent="0.25">
      <c r="A445" s="75" t="s">
        <v>507</v>
      </c>
      <c r="B445" s="66" t="s">
        <v>3510</v>
      </c>
      <c r="C445" s="76" t="s">
        <v>3620</v>
      </c>
      <c r="D445" s="76" t="s">
        <v>3619</v>
      </c>
      <c r="E445" s="76" t="str">
        <f>IF( AND(   ISNUMBER(    MATCH(LEFT(RIGHT(D445,8),4),{"/AK/","/BW/","/DO/","/DK/","/EP/","/HM/","/HK/","/IN/","/KI/","/AR/","/KL/","/KM/","/KP/","/DN/","/LN/","/RT/","/TU/","/KU/","/KR/","/MI/","/MK/","/OT/","/LP/","/DL/","/LT/","/PM/","/PW/","/PG/","/PP/","/MU/","/IL/","/PR/","/PI/","/PL/","/PK/","/PB/","/SP/","/SE/","/TI/","/LL/","/DT/","/LK/","/WS/","/TP/","/KS/","/SR/","/SK/","PJ"},0)   ),   ISNUMBER(SEARCH("40",D445)   )  ),LEFT(RIGHT(D445,7),2),  "-" )</f>
        <v>-</v>
      </c>
      <c r="F445" s="66" t="s">
        <v>3510</v>
      </c>
      <c r="G445" s="76" t="s">
        <v>3621</v>
      </c>
      <c r="H445" s="76" t="s">
        <v>96</v>
      </c>
      <c r="I445" s="66" t="s">
        <v>3299</v>
      </c>
      <c r="J445" s="76" t="s">
        <v>3641</v>
      </c>
      <c r="K445" s="76"/>
      <c r="L445" s="76"/>
      <c r="M445" s="66" t="s">
        <v>1973</v>
      </c>
      <c r="N445" s="76"/>
      <c r="O445" s="35"/>
      <c r="P445" s="32" t="str">
        <f t="shared" si="8"/>
        <v>0441/UN40.SU.   /2025</v>
      </c>
      <c r="Q445" s="30"/>
      <c r="R445" s="30"/>
      <c r="S445" s="30"/>
      <c r="T445" s="30"/>
      <c r="U445" s="30"/>
      <c r="W445" s="45"/>
    </row>
    <row r="446" spans="1:23" ht="66" hidden="1" x14ac:dyDescent="0.25">
      <c r="A446" s="75" t="s">
        <v>508</v>
      </c>
      <c r="B446" s="66" t="s">
        <v>3510</v>
      </c>
      <c r="C446" s="76" t="s">
        <v>3622</v>
      </c>
      <c r="D446" s="76" t="s">
        <v>3623</v>
      </c>
      <c r="E446" s="76" t="str">
        <f>IF( AND(   ISNUMBER(    MATCH(LEFT(RIGHT(D446,8),4),{"/AK/","/BW/","/DO/","/DK/","/EP/","/HM/","/HK/","/IN/","/KI/","/AR/","/KL/","/KM/","/KP/","/DN/","/LN/","/RT/","/TU/","/KU/","/KR/","/MI/","/MK/","/OT/","/LP/","/DL/","/LT/","/PM/","/PW/","/PG/","/PP/","/MU/","/IL/","/PR/","/PI/","/PL/","/PK/","/PB/","/SP/","/SE/","/TI/","/LL/","/DT/","/LK/","/WS/","/TP/","/KS/","/SR/","/SK/","PJ"},0)   ),   ISNUMBER(SEARCH("40",D446)   )  ),LEFT(RIGHT(D446,7),2),  "-" )</f>
        <v>-</v>
      </c>
      <c r="F446" s="66" t="s">
        <v>3237</v>
      </c>
      <c r="G446" s="76" t="s">
        <v>3624</v>
      </c>
      <c r="H446" s="76" t="s">
        <v>2305</v>
      </c>
      <c r="I446" s="66" t="s">
        <v>2701</v>
      </c>
      <c r="J446" s="76" t="s">
        <v>3641</v>
      </c>
      <c r="K446" s="76"/>
      <c r="L446" s="76"/>
      <c r="M446" s="66" t="s">
        <v>1973</v>
      </c>
      <c r="N446" s="76"/>
      <c r="O446" s="35"/>
      <c r="P446" s="32" t="str">
        <f t="shared" si="8"/>
        <v>0442/UN40.SU.   /2025</v>
      </c>
      <c r="Q446" s="30"/>
      <c r="R446" s="30"/>
      <c r="S446" s="30"/>
      <c r="T446" s="30"/>
      <c r="U446" s="30"/>
      <c r="W446" s="45"/>
    </row>
    <row r="447" spans="1:23" ht="82.5" x14ac:dyDescent="0.25">
      <c r="A447" s="75" t="s">
        <v>509</v>
      </c>
      <c r="B447" s="66" t="s">
        <v>3511</v>
      </c>
      <c r="C447" s="76" t="s">
        <v>3604</v>
      </c>
      <c r="D447" s="76" t="s">
        <v>3605</v>
      </c>
      <c r="E447" s="76" t="str">
        <f>IF( AND(   ISNUMBER(    MATCH(LEFT(RIGHT(D447,8),4),{"/AK/","/BW/","/DO/","/DK/","/EP/","/HM/","/HK/","/IN/","/KI/","/AR/","/KL/","/KM/","/KP/","/DN/","/LN/","/RT/","/TU/","/KU/","/KR/","/MI/","/MK/","/OT/","/LP/","/DL/","/LT/","/PM/","/PW/","/PG/","/PP/","/MU/","/IL/","/PR/","/PI/","/PL/","/PK/","/PB/","/SP/","/SE/","/TI/","/LL/","/DT/","/LK/","/WS/","/TP/","/KS/","/SR/","/SK/","PJ"},0)   ),   ISNUMBER(SEARCH("40",D447)   )  ),LEFT(RIGHT(D447,7),2),  "-" )</f>
        <v>-</v>
      </c>
      <c r="F447" s="66" t="s">
        <v>3507</v>
      </c>
      <c r="G447" s="76" t="s">
        <v>3606</v>
      </c>
      <c r="H447" s="76" t="s">
        <v>96</v>
      </c>
      <c r="I447" s="66" t="s">
        <v>2294</v>
      </c>
      <c r="J447" s="66" t="s">
        <v>3607</v>
      </c>
      <c r="K447" s="76"/>
      <c r="L447" s="76"/>
      <c r="M447" s="66" t="s">
        <v>1973</v>
      </c>
      <c r="N447" s="66" t="s">
        <v>2084</v>
      </c>
      <c r="O447" s="35"/>
      <c r="P447" s="32" t="str">
        <f t="shared" si="8"/>
        <v>0443/UN40.SU.   /2025</v>
      </c>
      <c r="Q447" s="30"/>
      <c r="R447" s="30"/>
      <c r="S447" s="30"/>
      <c r="T447" s="30"/>
      <c r="U447" s="30"/>
      <c r="W447" s="45"/>
    </row>
    <row r="448" spans="1:23" ht="66" hidden="1" x14ac:dyDescent="0.25">
      <c r="A448" s="75" t="s">
        <v>510</v>
      </c>
      <c r="B448" s="66" t="s">
        <v>3511</v>
      </c>
      <c r="C448" s="76" t="s">
        <v>2968</v>
      </c>
      <c r="D448" s="89" t="s">
        <v>3611</v>
      </c>
      <c r="E448" s="76" t="str">
        <f>IF( AND(   ISNUMBER(    MATCH(LEFT(RIGHT(D448,8),4),{"/AK/","/BW/","/DO/","/DK/","/EP/","/HM/","/HK/","/IN/","/KI/","/AR/","/KL/","/KM/","/KP/","/DN/","/LN/","/RT/","/TU/","/KU/","/KR/","/MI/","/MK/","/OT/","/LP/","/DL/","/LT/","/PM/","/PW/","/PG/","/PP/","/MU/","/IL/","/PR/","/PI/","/PL/","/PK/","/PB/","/SP/","/SE/","/TI/","/LL/","/DT/","/LK/","/WS/","/TP/","/KS/","/SR/","/SK/","PJ"},0)   ),   ISNUMBER(SEARCH("40",D448)   )  ),LEFT(RIGHT(D448,7),2),  "-" )</f>
        <v>-</v>
      </c>
      <c r="F448" s="66" t="s">
        <v>2148</v>
      </c>
      <c r="G448" s="76" t="s">
        <v>3612</v>
      </c>
      <c r="H448" s="76" t="s">
        <v>96</v>
      </c>
      <c r="I448" s="66" t="s">
        <v>2294</v>
      </c>
      <c r="J448" s="66" t="s">
        <v>3613</v>
      </c>
      <c r="K448" s="76"/>
      <c r="L448" s="76"/>
      <c r="M448" s="66" t="s">
        <v>1973</v>
      </c>
      <c r="N448" s="66" t="s">
        <v>2086</v>
      </c>
      <c r="O448" s="35"/>
      <c r="P448" s="32" t="str">
        <f t="shared" si="8"/>
        <v>0444/UN40.SU.   /2025</v>
      </c>
      <c r="Q448" s="30"/>
      <c r="R448" s="30"/>
      <c r="S448" s="30"/>
      <c r="T448" s="30"/>
      <c r="U448" s="30"/>
      <c r="W448" s="45"/>
    </row>
    <row r="449" spans="1:23" ht="99" x14ac:dyDescent="0.25">
      <c r="A449" s="75" t="s">
        <v>511</v>
      </c>
      <c r="B449" s="66" t="s">
        <v>3511</v>
      </c>
      <c r="C449" s="76" t="s">
        <v>2968</v>
      </c>
      <c r="D449" s="89" t="s">
        <v>3614</v>
      </c>
      <c r="E449" s="76" t="str">
        <f>IF( AND(   ISNUMBER(    MATCH(LEFT(RIGHT(D449,8),4),{"/AK/","/BW/","/DO/","/DK/","/EP/","/HM/","/HK/","/IN/","/KI/","/AR/","/KL/","/KM/","/KP/","/DN/","/LN/","/RT/","/TU/","/KU/","/KR/","/MI/","/MK/","/OT/","/LP/","/DL/","/LT/","/PM/","/PW/","/PG/","/PP/","/MU/","/IL/","/PR/","/PI/","/PL/","/PK/","/PB/","/SP/","/SE/","/TI/","/LL/","/DT/","/LK/","/WS/","/TP/","/KS/","/SR/","/SK/","PJ"},0)   ),   ISNUMBER(SEARCH("40",D449)   )  ),LEFT(RIGHT(D449,7),2),  "-" )</f>
        <v>-</v>
      </c>
      <c r="F449" s="66" t="s">
        <v>3509</v>
      </c>
      <c r="G449" s="76" t="s">
        <v>3615</v>
      </c>
      <c r="H449" s="76" t="s">
        <v>96</v>
      </c>
      <c r="I449" s="66" t="s">
        <v>2294</v>
      </c>
      <c r="J449" s="66" t="s">
        <v>3613</v>
      </c>
      <c r="K449" s="76"/>
      <c r="L449" s="76"/>
      <c r="M449" s="66" t="s">
        <v>1973</v>
      </c>
      <c r="N449" s="66" t="s">
        <v>2084</v>
      </c>
      <c r="O449" s="35"/>
      <c r="P449" s="32" t="str">
        <f t="shared" si="8"/>
        <v>0445/UN40.SU.   /2025</v>
      </c>
      <c r="Q449" s="30"/>
      <c r="R449" s="30"/>
      <c r="S449" s="30"/>
      <c r="T449" s="30"/>
      <c r="U449" s="30"/>
      <c r="W449" s="45"/>
    </row>
    <row r="450" spans="1:23" ht="49.5" x14ac:dyDescent="0.25">
      <c r="A450" s="75" t="s">
        <v>512</v>
      </c>
      <c r="B450" s="66" t="s">
        <v>3511</v>
      </c>
      <c r="C450" s="76" t="s">
        <v>3617</v>
      </c>
      <c r="D450" s="76" t="s">
        <v>3616</v>
      </c>
      <c r="E450" s="76" t="str">
        <f>IF( AND(   ISNUMBER(    MATCH(LEFT(RIGHT(D450,8),4),{"/AK/","/BW/","/DO/","/DK/","/EP/","/HM/","/HK/","/IN/","/KI/","/AR/","/KL/","/KM/","/KP/","/DN/","/LN/","/RT/","/TU/","/KU/","/KR/","/MI/","/MK/","/OT/","/LP/","/DL/","/LT/","/PM/","/PW/","/PG/","/PP/","/MU/","/IL/","/PR/","/PI/","/PL/","/PK/","/PB/","/SP/","/SE/","/TI/","/LL/","/DT/","/LK/","/WS/","/TP/","/KS/","/SR/","/SK/","PJ"},0)   ),   ISNUMBER(SEARCH("40",D450)   )  ),LEFT(RIGHT(D450,7),2),  "-" )</f>
        <v>-</v>
      </c>
      <c r="F450" s="66" t="s">
        <v>3510</v>
      </c>
      <c r="G450" s="76" t="s">
        <v>3618</v>
      </c>
      <c r="H450" s="76" t="s">
        <v>96</v>
      </c>
      <c r="I450" s="66" t="s">
        <v>2294</v>
      </c>
      <c r="J450" s="66" t="s">
        <v>3613</v>
      </c>
      <c r="K450" s="76"/>
      <c r="L450" s="76"/>
      <c r="M450" s="66" t="s">
        <v>1973</v>
      </c>
      <c r="N450" s="66" t="s">
        <v>2084</v>
      </c>
      <c r="O450" s="35"/>
      <c r="P450" s="32" t="str">
        <f t="shared" si="8"/>
        <v>0446/UN40.SU.   /2025</v>
      </c>
      <c r="Q450" s="30"/>
      <c r="R450" s="30"/>
      <c r="S450" s="30"/>
      <c r="T450" s="30"/>
      <c r="U450" s="30"/>
      <c r="W450" s="45"/>
    </row>
    <row r="451" spans="1:23" ht="49.5" hidden="1" x14ac:dyDescent="0.25">
      <c r="A451" s="75" t="s">
        <v>513</v>
      </c>
      <c r="B451" s="66" t="s">
        <v>3511</v>
      </c>
      <c r="C451" s="76" t="s">
        <v>3638</v>
      </c>
      <c r="D451" s="76" t="s">
        <v>3636</v>
      </c>
      <c r="E451" s="76" t="str">
        <f>IF( AND(   ISNUMBER(    MATCH(LEFT(RIGHT(D451,8),4),{"/AK/","/BW/","/DO/","/DK/","/EP/","/HM/","/HK/","/IN/","/KI/","/AR/","/KL/","/KM/","/KP/","/DN/","/LN/","/RT/","/TU/","/KU/","/KR/","/MI/","/MK/","/OT/","/LP/","/DL/","/LT/","/PM/","/PW/","/PG/","/PP/","/MU/","/IL/","/PR/","/PI/","/PL/","/PK/","/PB/","/SP/","/SE/","/TI/","/LL/","/DT/","/LK/","/WS/","/TP/","/KS/","/SR/","/SK/","PJ"},0)   ),   ISNUMBER(SEARCH("40",D451)   )  ),LEFT(RIGHT(D451,7),2),  "-" )</f>
        <v>-</v>
      </c>
      <c r="F451" s="66" t="s">
        <v>3510</v>
      </c>
      <c r="G451" s="76" t="s">
        <v>3637</v>
      </c>
      <c r="H451" s="76" t="s">
        <v>96</v>
      </c>
      <c r="I451" s="66" t="s">
        <v>2294</v>
      </c>
      <c r="J451" s="66" t="s">
        <v>3639</v>
      </c>
      <c r="K451" s="76"/>
      <c r="L451" s="76"/>
      <c r="M451" s="66" t="s">
        <v>1973</v>
      </c>
      <c r="N451" s="66" t="s">
        <v>2085</v>
      </c>
      <c r="O451" s="35"/>
      <c r="P451" s="32" t="str">
        <f t="shared" si="8"/>
        <v>0447/UN40.SU.   /2025</v>
      </c>
      <c r="Q451" s="30"/>
      <c r="R451" s="30"/>
      <c r="S451" s="30"/>
      <c r="T451" s="30"/>
      <c r="U451" s="30"/>
      <c r="W451" s="45"/>
    </row>
    <row r="452" spans="1:23" ht="49.5" hidden="1" x14ac:dyDescent="0.25">
      <c r="A452" s="75" t="s">
        <v>514</v>
      </c>
      <c r="B452" s="66" t="s">
        <v>3511</v>
      </c>
      <c r="C452" s="76" t="s">
        <v>2767</v>
      </c>
      <c r="D452" s="76" t="s">
        <v>3640</v>
      </c>
      <c r="E452" s="76" t="str">
        <f>IF( AND(   ISNUMBER(    MATCH(LEFT(RIGHT(D452,8),4),{"/AK/","/BW/","/DO/","/DK/","/EP/","/HM/","/HK/","/IN/","/KI/","/AR/","/KL/","/KM/","/KP/","/DN/","/LN/","/RT/","/TU/","/KU/","/KR/","/MI/","/MK/","/OT/","/LP/","/DL/","/LT/","/PM/","/PW/","/PG/","/PP/","/MU/","/IL/","/PR/","/PI/","/PL/","/PK/","/PB/","/SP/","/SE/","/TI/","/LL/","/DT/","/LK/","/WS/","/TP/","/KS/","/SR/","/SK/","PJ"},0)   ),   ISNUMBER(SEARCH("40",D452)   )  ),LEFT(RIGHT(D452,7),2),  "-" )</f>
        <v>-</v>
      </c>
      <c r="F452" s="66" t="s">
        <v>3511</v>
      </c>
      <c r="G452" s="76" t="s">
        <v>3582</v>
      </c>
      <c r="H452" s="76" t="s">
        <v>96</v>
      </c>
      <c r="I452" s="66" t="s">
        <v>2294</v>
      </c>
      <c r="J452" s="66" t="s">
        <v>3639</v>
      </c>
      <c r="K452" s="76"/>
      <c r="L452" s="76"/>
      <c r="M452" s="66" t="s">
        <v>1973</v>
      </c>
      <c r="N452" s="66" t="s">
        <v>2086</v>
      </c>
      <c r="O452" s="35"/>
      <c r="P452" s="32" t="str">
        <f t="shared" si="8"/>
        <v>0448/UN40.SU.   /2025</v>
      </c>
      <c r="Q452" s="30"/>
      <c r="R452" s="30"/>
      <c r="S452" s="30"/>
      <c r="T452" s="30"/>
      <c r="U452" s="30"/>
      <c r="W452" s="45"/>
    </row>
    <row r="453" spans="1:23" ht="49.5" hidden="1" x14ac:dyDescent="0.25">
      <c r="A453" s="75" t="s">
        <v>515</v>
      </c>
      <c r="B453" s="66" t="s">
        <v>3511</v>
      </c>
      <c r="C453" s="76" t="s">
        <v>3625</v>
      </c>
      <c r="D453" s="76" t="s">
        <v>3626</v>
      </c>
      <c r="E453" s="76" t="str">
        <f>IF( AND(   ISNUMBER(    MATCH(LEFT(RIGHT(D453,8),4),{"/AK/","/BW/","/DO/","/DK/","/EP/","/HM/","/HK/","/IN/","/KI/","/AR/","/KL/","/KM/","/KP/","/DN/","/LN/","/RT/","/TU/","/KU/","/KR/","/MI/","/MK/","/OT/","/LP/","/DL/","/LT/","/PM/","/PW/","/PG/","/PP/","/MU/","/IL/","/PR/","/PI/","/PL/","/PK/","/PB/","/SP/","/SE/","/TI/","/LL/","/DT/","/LK/","/WS/","/TP/","/KS/","/SR/","/SK/","PJ"},0)   ),   ISNUMBER(SEARCH("40",D453)   )  ),LEFT(RIGHT(D453,7),2),  "-" )</f>
        <v>-</v>
      </c>
      <c r="F453" s="66" t="s">
        <v>3508</v>
      </c>
      <c r="G453" s="76" t="s">
        <v>3627</v>
      </c>
      <c r="H453" s="76" t="s">
        <v>2305</v>
      </c>
      <c r="I453" s="66" t="s">
        <v>2701</v>
      </c>
      <c r="J453" s="76" t="s">
        <v>3641</v>
      </c>
      <c r="K453" s="76"/>
      <c r="L453" s="76"/>
      <c r="M453" s="66" t="s">
        <v>1973</v>
      </c>
      <c r="N453" s="76"/>
      <c r="O453" s="35"/>
      <c r="P453" s="32" t="str">
        <f t="shared" si="8"/>
        <v>0449/UN40.SU.   /2025</v>
      </c>
      <c r="Q453" s="30"/>
      <c r="R453" s="30"/>
      <c r="S453" s="30"/>
      <c r="T453" s="30"/>
      <c r="U453" s="30"/>
      <c r="W453" s="45"/>
    </row>
    <row r="454" spans="1:23" ht="66" hidden="1" x14ac:dyDescent="0.25">
      <c r="A454" s="75" t="s">
        <v>516</v>
      </c>
      <c r="B454" s="66" t="s">
        <v>3511</v>
      </c>
      <c r="C454" s="76" t="s">
        <v>3628</v>
      </c>
      <c r="D454" s="76" t="s">
        <v>3629</v>
      </c>
      <c r="E454" s="76" t="str">
        <f>IF( AND(   ISNUMBER(    MATCH(LEFT(RIGHT(D454,8),4),{"/AK/","/BW/","/DO/","/DK/","/EP/","/HM/","/HK/","/IN/","/KI/","/AR/","/KL/","/KM/","/KP/","/DN/","/LN/","/RT/","/TU/","/KU/","/KR/","/MI/","/MK/","/OT/","/LP/","/DL/","/LT/","/PM/","/PW/","/PG/","/PP/","/MU/","/IL/","/PR/","/PI/","/PL/","/PK/","/PB/","/SP/","/SE/","/TI/","/LL/","/DT/","/LK/","/WS/","/TP/","/KS/","/SR/","/SK/","PJ"},0)   ),   ISNUMBER(SEARCH("40",D454)   )  ),LEFT(RIGHT(D454,7),2),  "-" )</f>
        <v>-</v>
      </c>
      <c r="F454" s="66" t="s">
        <v>3510</v>
      </c>
      <c r="G454" s="76" t="s">
        <v>3630</v>
      </c>
      <c r="H454" s="76" t="s">
        <v>96</v>
      </c>
      <c r="I454" s="66" t="s">
        <v>3299</v>
      </c>
      <c r="J454" s="76" t="s">
        <v>3641</v>
      </c>
      <c r="K454" s="76"/>
      <c r="L454" s="76"/>
      <c r="M454" s="66" t="s">
        <v>1973</v>
      </c>
      <c r="N454" s="76"/>
      <c r="O454" s="35"/>
      <c r="P454" s="32" t="str">
        <f t="shared" ref="P454:P517" si="9">A454&amp;"/UN40.SU.   /2025"</f>
        <v>0450/UN40.SU.   /2025</v>
      </c>
      <c r="Q454" s="30"/>
      <c r="R454" s="30"/>
      <c r="S454" s="30"/>
      <c r="T454" s="30"/>
      <c r="U454" s="30"/>
      <c r="W454" s="45"/>
    </row>
    <row r="455" spans="1:23" ht="66" hidden="1" x14ac:dyDescent="0.25">
      <c r="A455" s="75" t="s">
        <v>517</v>
      </c>
      <c r="B455" s="66" t="s">
        <v>3511</v>
      </c>
      <c r="C455" s="76" t="s">
        <v>2439</v>
      </c>
      <c r="D455" s="76" t="s">
        <v>3631</v>
      </c>
      <c r="E455" s="76" t="str">
        <f>IF( AND(   ISNUMBER(    MATCH(LEFT(RIGHT(D455,8),4),{"/AK/","/BW/","/DO/","/DK/","/EP/","/HM/","/HK/","/IN/","/KI/","/AR/","/KL/","/KM/","/KP/","/DN/","/LN/","/RT/","/TU/","/KU/","/KR/","/MI/","/MK/","/OT/","/LP/","/DL/","/LT/","/PM/","/PW/","/PG/","/PP/","/MU/","/IL/","/PR/","/PI/","/PL/","/PK/","/PB/","/SP/","/SE/","/TI/","/LL/","/DT/","/LK/","/WS/","/TP/","/KS/","/SR/","/SK/","PJ"},0)   ),   ISNUMBER(SEARCH("40",D455)   )  ),LEFT(RIGHT(D455,7),2),  "-" )</f>
        <v>-</v>
      </c>
      <c r="F455" s="66" t="s">
        <v>3509</v>
      </c>
      <c r="G455" s="76" t="s">
        <v>3632</v>
      </c>
      <c r="H455" s="76" t="s">
        <v>2305</v>
      </c>
      <c r="I455" s="66" t="s">
        <v>2701</v>
      </c>
      <c r="J455" s="76" t="s">
        <v>3641</v>
      </c>
      <c r="K455" s="76"/>
      <c r="L455" s="76"/>
      <c r="M455" s="66" t="s">
        <v>1973</v>
      </c>
      <c r="N455" s="76"/>
      <c r="O455" s="35"/>
      <c r="P455" s="32" t="str">
        <f t="shared" si="9"/>
        <v>0451/UN40.SU.   /2025</v>
      </c>
      <c r="Q455" s="30"/>
      <c r="R455" s="30"/>
      <c r="S455" s="30"/>
      <c r="T455" s="30"/>
      <c r="U455" s="30"/>
      <c r="W455" s="45"/>
    </row>
    <row r="456" spans="1:23" ht="115.5" hidden="1" x14ac:dyDescent="0.25">
      <c r="A456" s="75" t="s">
        <v>518</v>
      </c>
      <c r="B456" s="66" t="s">
        <v>3511</v>
      </c>
      <c r="C456" s="76" t="s">
        <v>3635</v>
      </c>
      <c r="D456" s="76" t="s">
        <v>3633</v>
      </c>
      <c r="E456" s="76" t="str">
        <f>IF( AND(   ISNUMBER(    MATCH(LEFT(RIGHT(D456,8),4),{"/AK/","/BW/","/DO/","/DK/","/EP/","/HM/","/HK/","/IN/","/KI/","/AR/","/KL/","/KM/","/KP/","/DN/","/LN/","/RT/","/TU/","/KU/","/KR/","/MI/","/MK/","/OT/","/LP/","/DL/","/LT/","/PM/","/PW/","/PG/","/PP/","/MU/","/IL/","/PR/","/PI/","/PL/","/PK/","/PB/","/SP/","/SE/","/TI/","/LL/","/DT/","/LK/","/WS/","/TP/","/KS/","/SR/","/SK/","PJ"},0)   ),   ISNUMBER(SEARCH("40",D456)   )  ),LEFT(RIGHT(D456,7),2),  "-" )</f>
        <v>-</v>
      </c>
      <c r="F456" s="66" t="s">
        <v>3511</v>
      </c>
      <c r="G456" s="76" t="s">
        <v>3634</v>
      </c>
      <c r="H456" s="76" t="s">
        <v>96</v>
      </c>
      <c r="I456" s="66" t="s">
        <v>3299</v>
      </c>
      <c r="J456" s="76" t="s">
        <v>3641</v>
      </c>
      <c r="K456" s="76"/>
      <c r="L456" s="76"/>
      <c r="M456" s="66" t="s">
        <v>1973</v>
      </c>
      <c r="N456" s="66" t="s">
        <v>2085</v>
      </c>
      <c r="O456" s="35"/>
      <c r="P456" s="32" t="str">
        <f t="shared" si="9"/>
        <v>0452/UN40.SU.   /2025</v>
      </c>
      <c r="Q456" s="30"/>
      <c r="R456" s="30"/>
      <c r="S456" s="30"/>
      <c r="T456" s="30"/>
      <c r="U456" s="30"/>
      <c r="W456" s="45"/>
    </row>
    <row r="457" spans="1:23" ht="49.5" hidden="1" x14ac:dyDescent="0.25">
      <c r="A457" s="75" t="s">
        <v>519</v>
      </c>
      <c r="B457" s="66" t="s">
        <v>2150</v>
      </c>
      <c r="C457" s="76" t="s">
        <v>3646</v>
      </c>
      <c r="D457" s="76" t="s">
        <v>1974</v>
      </c>
      <c r="E457" s="76" t="str">
        <f>IF( AND(   ISNUMBER(    MATCH(LEFT(RIGHT(D457,8),4),{"/AK/","/BW/","/DO/","/DK/","/EP/","/HM/","/HK/","/IN/","/KI/","/AR/","/KL/","/KM/","/KP/","/DN/","/LN/","/RT/","/TU/","/KU/","/KR/","/MI/","/MK/","/OT/","/LP/","/DL/","/LT/","/PM/","/PW/","/PG/","/PP/","/MU/","/IL/","/PR/","/PI/","/PL/","/PK/","/PB/","/SP/","/SE/","/TI/","/LL/","/DT/","/LK/","/WS/","/TP/","/KS/","/SR/","/SK/","PJ"},0)   ),   ISNUMBER(SEARCH("40",D457)   )  ),LEFT(RIGHT(D457,7),2),  "-" )</f>
        <v>-</v>
      </c>
      <c r="F457" s="66" t="s">
        <v>3509</v>
      </c>
      <c r="G457" s="76" t="s">
        <v>3645</v>
      </c>
      <c r="H457" s="76" t="s">
        <v>2864</v>
      </c>
      <c r="I457" s="66" t="s">
        <v>3711</v>
      </c>
      <c r="J457" s="76" t="s">
        <v>3712</v>
      </c>
      <c r="K457" s="76"/>
      <c r="L457" s="76"/>
      <c r="M457" s="66" t="s">
        <v>1973</v>
      </c>
      <c r="N457" s="76"/>
      <c r="O457" s="35"/>
      <c r="P457" s="32" t="str">
        <f t="shared" si="9"/>
        <v>0453/UN40.SU.   /2025</v>
      </c>
      <c r="Q457" s="30"/>
      <c r="R457" s="30"/>
      <c r="S457" s="30"/>
      <c r="T457" s="30"/>
      <c r="U457" s="30"/>
      <c r="W457" s="45"/>
    </row>
    <row r="458" spans="1:23" ht="66" hidden="1" x14ac:dyDescent="0.25">
      <c r="A458" s="75" t="s">
        <v>520</v>
      </c>
      <c r="B458" s="66" t="s">
        <v>2150</v>
      </c>
      <c r="C458" s="76" t="s">
        <v>3643</v>
      </c>
      <c r="D458" s="76" t="s">
        <v>3642</v>
      </c>
      <c r="E458" s="76" t="str">
        <f>IF( AND(   ISNUMBER(    MATCH(LEFT(RIGHT(D458,8),4),{"/AK/","/BW/","/DO/","/DK/","/EP/","/HM/","/HK/","/IN/","/KI/","/AR/","/KL/","/KM/","/KP/","/DN/","/LN/","/RT/","/TU/","/KU/","/KR/","/MI/","/MK/","/OT/","/LP/","/DL/","/LT/","/PM/","/PW/","/PG/","/PP/","/MU/","/IL/","/PR/","/PI/","/PL/","/PK/","/PB/","/SP/","/SE/","/TI/","/LL/","/DT/","/LK/","/WS/","/TP/","/KS/","/SR/","/SK/","PJ"},0)   ),   ISNUMBER(SEARCH("40",D458)   )  ),LEFT(RIGHT(D458,7),2),  "-" )</f>
        <v>-</v>
      </c>
      <c r="F458" s="66" t="s">
        <v>3349</v>
      </c>
      <c r="G458" s="76" t="s">
        <v>3644</v>
      </c>
      <c r="H458" s="76" t="s">
        <v>96</v>
      </c>
      <c r="I458" s="66" t="s">
        <v>3299</v>
      </c>
      <c r="J458" s="76" t="s">
        <v>3712</v>
      </c>
      <c r="K458" s="76"/>
      <c r="L458" s="76"/>
      <c r="M458" s="66" t="s">
        <v>1973</v>
      </c>
      <c r="N458" s="76"/>
      <c r="O458" s="35"/>
      <c r="P458" s="32" t="str">
        <f t="shared" si="9"/>
        <v>0454/UN40.SU.   /2025</v>
      </c>
      <c r="Q458" s="30"/>
      <c r="R458" s="30"/>
      <c r="S458" s="30"/>
      <c r="T458" s="30"/>
      <c r="U458" s="30"/>
      <c r="W458" s="45"/>
    </row>
    <row r="459" spans="1:23" ht="66" hidden="1" x14ac:dyDescent="0.25">
      <c r="A459" s="75" t="s">
        <v>521</v>
      </c>
      <c r="B459" s="66" t="s">
        <v>2150</v>
      </c>
      <c r="C459" s="76" t="s">
        <v>3649</v>
      </c>
      <c r="D459" s="76" t="s">
        <v>3647</v>
      </c>
      <c r="E459" s="76" t="str">
        <f>IF( AND(   ISNUMBER(    MATCH(LEFT(RIGHT(D459,8),4),{"/AK/","/BW/","/DO/","/DK/","/EP/","/HM/","/HK/","/IN/","/KI/","/AR/","/KL/","/KM/","/KP/","/DN/","/LN/","/RT/","/TU/","/KU/","/KR/","/MI/","/MK/","/OT/","/LP/","/DL/","/LT/","/PM/","/PW/","/PG/","/PP/","/MU/","/IL/","/PR/","/PI/","/PL/","/PK/","/PB/","/SP/","/SE/","/TI/","/LL/","/DT/","/LK/","/WS/","/TP/","/KS/","/SR/","/SK/","PJ"},0)   ),   ISNUMBER(SEARCH("40",D459)   )  ),LEFT(RIGHT(D459,7),2),  "-" )</f>
        <v>-</v>
      </c>
      <c r="F459" s="66" t="s">
        <v>3511</v>
      </c>
      <c r="G459" s="76" t="s">
        <v>3648</v>
      </c>
      <c r="H459" s="76" t="s">
        <v>96</v>
      </c>
      <c r="I459" s="66" t="s">
        <v>2294</v>
      </c>
      <c r="J459" s="76" t="s">
        <v>3650</v>
      </c>
      <c r="K459" s="76"/>
      <c r="L459" s="76"/>
      <c r="M459" s="66" t="s">
        <v>1973</v>
      </c>
      <c r="N459" s="66" t="s">
        <v>2085</v>
      </c>
      <c r="O459" s="35"/>
      <c r="P459" s="32" t="str">
        <f t="shared" si="9"/>
        <v>0455/UN40.SU.   /2025</v>
      </c>
      <c r="Q459" s="30"/>
      <c r="R459" s="30"/>
      <c r="S459" s="30"/>
      <c r="T459" s="30"/>
      <c r="U459" s="30"/>
      <c r="W459" s="45"/>
    </row>
    <row r="460" spans="1:23" ht="66" hidden="1" x14ac:dyDescent="0.25">
      <c r="A460" s="75" t="s">
        <v>522</v>
      </c>
      <c r="B460" s="66" t="s">
        <v>2150</v>
      </c>
      <c r="C460" s="76" t="s">
        <v>3652</v>
      </c>
      <c r="D460" s="76" t="s">
        <v>1974</v>
      </c>
      <c r="E460" s="76" t="str">
        <f>IF( AND(   ISNUMBER(    MATCH(LEFT(RIGHT(D460,8),4),{"/AK/","/BW/","/DO/","/DK/","/EP/","/HM/","/HK/","/IN/","/KI/","/AR/","/KL/","/KM/","/KP/","/DN/","/LN/","/RT/","/TU/","/KU/","/KR/","/MI/","/MK/","/OT/","/LP/","/DL/","/LT/","/PM/","/PW/","/PG/","/PP/","/MU/","/IL/","/PR/","/PI/","/PL/","/PK/","/PB/","/SP/","/SE/","/TI/","/LL/","/DT/","/LK/","/WS/","/TP/","/KS/","/SR/","/SK/","PJ"},0)   ),   ISNUMBER(SEARCH("40",D460)   )  ),LEFT(RIGHT(D460,7),2),  "-" )</f>
        <v>-</v>
      </c>
      <c r="F460" s="66" t="s">
        <v>2150</v>
      </c>
      <c r="G460" s="76" t="s">
        <v>3651</v>
      </c>
      <c r="H460" s="76" t="s">
        <v>96</v>
      </c>
      <c r="I460" s="66" t="s">
        <v>2294</v>
      </c>
      <c r="J460" s="76" t="s">
        <v>3650</v>
      </c>
      <c r="K460" s="76"/>
      <c r="L460" s="76"/>
      <c r="M460" s="66" t="s">
        <v>1973</v>
      </c>
      <c r="N460" s="66" t="s">
        <v>2085</v>
      </c>
      <c r="O460" s="35"/>
      <c r="P460" s="32" t="str">
        <f t="shared" si="9"/>
        <v>0456/UN40.SU.   /2025</v>
      </c>
      <c r="Q460" s="30"/>
      <c r="R460" s="30"/>
      <c r="S460" s="30"/>
      <c r="T460" s="30"/>
      <c r="U460" s="30"/>
      <c r="W460" s="45"/>
    </row>
    <row r="461" spans="1:23" ht="49.5" x14ac:dyDescent="0.25">
      <c r="A461" s="75" t="s">
        <v>523</v>
      </c>
      <c r="B461" s="66" t="s">
        <v>3653</v>
      </c>
      <c r="C461" s="76" t="s">
        <v>3654</v>
      </c>
      <c r="D461" s="76" t="s">
        <v>3655</v>
      </c>
      <c r="E461" s="76" t="str">
        <f>IF( AND(   ISNUMBER(    MATCH(LEFT(RIGHT(D461,8),4),{"/AK/","/BW/","/DO/","/DK/","/EP/","/HM/","/HK/","/IN/","/KI/","/AR/","/KL/","/KM/","/KP/","/DN/","/LN/","/RT/","/TU/","/KU/","/KR/","/MI/","/MK/","/OT/","/LP/","/DL/","/LT/","/PM/","/PW/","/PG/","/PP/","/MU/","/IL/","/PR/","/PI/","/PL/","/PK/","/PB/","/SP/","/SE/","/TI/","/LL/","/DT/","/LK/","/WS/","/TP/","/KS/","/SR/","/SK/","PJ"},0)   ),   ISNUMBER(SEARCH("40",D461)   )  ),LEFT(RIGHT(D461,7),2),  "-" )</f>
        <v>-</v>
      </c>
      <c r="F461" s="66" t="s">
        <v>3511</v>
      </c>
      <c r="G461" s="76" t="s">
        <v>3658</v>
      </c>
      <c r="H461" s="76" t="s">
        <v>96</v>
      </c>
      <c r="I461" s="66" t="s">
        <v>2294</v>
      </c>
      <c r="J461" s="76" t="s">
        <v>3661</v>
      </c>
      <c r="K461" s="76"/>
      <c r="L461" s="76" t="s">
        <v>2343</v>
      </c>
      <c r="M461" s="66" t="s">
        <v>1973</v>
      </c>
      <c r="N461" s="66" t="s">
        <v>2084</v>
      </c>
      <c r="O461" s="35"/>
      <c r="P461" s="32" t="str">
        <f t="shared" si="9"/>
        <v>0457/UN40.SU.   /2025</v>
      </c>
      <c r="Q461" s="30"/>
      <c r="R461" s="30"/>
      <c r="S461" s="30"/>
      <c r="T461" s="30"/>
      <c r="U461" s="30"/>
      <c r="W461" s="45"/>
    </row>
    <row r="462" spans="1:23" ht="49.5" x14ac:dyDescent="0.25">
      <c r="A462" s="75" t="s">
        <v>524</v>
      </c>
      <c r="B462" s="66" t="s">
        <v>3653</v>
      </c>
      <c r="C462" s="76" t="s">
        <v>3140</v>
      </c>
      <c r="D462" s="76" t="s">
        <v>3656</v>
      </c>
      <c r="E462" s="76" t="str">
        <f>IF( AND(   ISNUMBER(    MATCH(LEFT(RIGHT(D462,8),4),{"/AK/","/BW/","/DO/","/DK/","/EP/","/HM/","/HK/","/IN/","/KI/","/AR/","/KL/","/KM/","/KP/","/DN/","/LN/","/RT/","/TU/","/KU/","/KR/","/MI/","/MK/","/OT/","/LP/","/DL/","/LT/","/PM/","/PW/","/PG/","/PP/","/MU/","/IL/","/PR/","/PI/","/PL/","/PK/","/PB/","/SP/","/SE/","/TI/","/LL/","/DT/","/LK/","/WS/","/TP/","/KS/","/SR/","/SK/","PJ"},0)   ),   ISNUMBER(SEARCH("40",D462)   )  ),LEFT(RIGHT(D462,7),2),  "-" )</f>
        <v>-</v>
      </c>
      <c r="F462" s="66" t="s">
        <v>2133</v>
      </c>
      <c r="G462" s="76" t="s">
        <v>3659</v>
      </c>
      <c r="H462" s="76" t="s">
        <v>96</v>
      </c>
      <c r="I462" s="66" t="s">
        <v>2294</v>
      </c>
      <c r="J462" s="76" t="s">
        <v>3661</v>
      </c>
      <c r="K462" s="76"/>
      <c r="L462" s="76" t="s">
        <v>2343</v>
      </c>
      <c r="M462" s="66" t="s">
        <v>1973</v>
      </c>
      <c r="N462" s="66" t="s">
        <v>2084</v>
      </c>
      <c r="O462" s="35"/>
      <c r="P462" s="32" t="str">
        <f t="shared" si="9"/>
        <v>0458/UN40.SU.   /2025</v>
      </c>
      <c r="Q462" s="30"/>
      <c r="R462" s="30"/>
      <c r="S462" s="30"/>
      <c r="T462" s="30"/>
      <c r="U462" s="30"/>
      <c r="W462" s="45"/>
    </row>
    <row r="463" spans="1:23" ht="49.5" x14ac:dyDescent="0.25">
      <c r="A463" s="75" t="s">
        <v>525</v>
      </c>
      <c r="B463" s="66" t="s">
        <v>3653</v>
      </c>
      <c r="C463" s="76" t="s">
        <v>3140</v>
      </c>
      <c r="D463" s="76" t="s">
        <v>3657</v>
      </c>
      <c r="E463" s="76" t="str">
        <f>IF( AND(   ISNUMBER(    MATCH(LEFT(RIGHT(D463,8),4),{"/AK/","/BW/","/DO/","/DK/","/EP/","/HM/","/HK/","/IN/","/KI/","/AR/","/KL/","/KM/","/KP/","/DN/","/LN/","/RT/","/TU/","/KU/","/KR/","/MI/","/MK/","/OT/","/LP/","/DL/","/LT/","/PM/","/PW/","/PG/","/PP/","/MU/","/IL/","/PR/","/PI/","/PL/","/PK/","/PB/","/SP/","/SE/","/TI/","/LL/","/DT/","/LK/","/WS/","/TP/","/KS/","/SR/","/SK/","PJ"},0)   ),   ISNUMBER(SEARCH("40",D463)   )  ),LEFT(RIGHT(D463,7),2),  "-" )</f>
        <v>-</v>
      </c>
      <c r="F463" s="66" t="s">
        <v>3094</v>
      </c>
      <c r="G463" s="76" t="s">
        <v>3660</v>
      </c>
      <c r="H463" s="76" t="s">
        <v>96</v>
      </c>
      <c r="I463" s="66" t="s">
        <v>2294</v>
      </c>
      <c r="J463" s="76" t="s">
        <v>3661</v>
      </c>
      <c r="K463" s="76"/>
      <c r="L463" s="76" t="s">
        <v>2343</v>
      </c>
      <c r="M463" s="66" t="s">
        <v>1973</v>
      </c>
      <c r="N463" s="66" t="s">
        <v>2084</v>
      </c>
      <c r="O463" s="35"/>
      <c r="P463" s="32" t="str">
        <f t="shared" si="9"/>
        <v>0459/UN40.SU.   /2025</v>
      </c>
      <c r="Q463" s="30"/>
      <c r="R463" s="30"/>
      <c r="S463" s="30"/>
      <c r="T463" s="30"/>
      <c r="U463" s="30"/>
      <c r="W463" s="45"/>
    </row>
    <row r="464" spans="1:23" ht="49.5" hidden="1" x14ac:dyDescent="0.25">
      <c r="A464" s="75" t="s">
        <v>526</v>
      </c>
      <c r="B464" s="66" t="s">
        <v>3653</v>
      </c>
      <c r="C464" s="76" t="s">
        <v>3679</v>
      </c>
      <c r="D464" s="76" t="s">
        <v>3676</v>
      </c>
      <c r="E464" s="76" t="str">
        <f>IF( AND(   ISNUMBER(    MATCH(LEFT(RIGHT(D464,8),4),{"/AK/","/BW/","/DO/","/DK/","/EP/","/HM/","/HK/","/IN/","/KI/","/AR/","/KL/","/KM/","/KP/","/DN/","/LN/","/RT/","/TU/","/KU/","/KR/","/MI/","/MK/","/OT/","/LP/","/DL/","/LT/","/PM/","/PW/","/PG/","/PP/","/MU/","/IL/","/PR/","/PI/","/PL/","/PK/","/PB/","/SP/","/SE/","/TI/","/LL/","/DT/","/LK/","/WS/","/TP/","/KS/","/SR/","/SK/","PJ"},0)   ),   ISNUMBER(SEARCH("40",D464)   )  ),LEFT(RIGHT(D464,7),2),  "-" )</f>
        <v>-</v>
      </c>
      <c r="F464" s="66" t="s">
        <v>2147</v>
      </c>
      <c r="G464" s="66" t="s">
        <v>3677</v>
      </c>
      <c r="H464" s="76" t="s">
        <v>2305</v>
      </c>
      <c r="I464" s="66" t="s">
        <v>2708</v>
      </c>
      <c r="J464" s="76" t="s">
        <v>3713</v>
      </c>
      <c r="K464" s="76"/>
      <c r="L464" s="76"/>
      <c r="M464" s="66" t="s">
        <v>1973</v>
      </c>
      <c r="N464" s="76"/>
      <c r="O464" s="35"/>
      <c r="P464" s="32" t="str">
        <f t="shared" si="9"/>
        <v>0460/UN40.SU.   /2025</v>
      </c>
      <c r="Q464" s="30"/>
      <c r="R464" s="30"/>
      <c r="S464" s="30"/>
      <c r="T464" s="30"/>
      <c r="U464" s="30"/>
      <c r="W464" s="45"/>
    </row>
    <row r="465" spans="1:23" ht="66" hidden="1" x14ac:dyDescent="0.25">
      <c r="A465" s="75" t="s">
        <v>527</v>
      </c>
      <c r="B465" s="66" t="s">
        <v>3653</v>
      </c>
      <c r="C465" s="76" t="s">
        <v>3680</v>
      </c>
      <c r="D465" s="76" t="s">
        <v>3681</v>
      </c>
      <c r="E465" s="76" t="str">
        <f>IF( AND(   ISNUMBER(    MATCH(LEFT(RIGHT(D465,8),4),{"/AK/","/BW/","/DO/","/DK/","/EP/","/HM/","/HK/","/IN/","/KI/","/AR/","/KL/","/KM/","/KP/","/DN/","/LN/","/RT/","/TU/","/KU/","/KR/","/MI/","/MK/","/OT/","/LP/","/DL/","/LT/","/PM/","/PW/","/PG/","/PP/","/MU/","/IL/","/PR/","/PI/","/PL/","/PK/","/PB/","/SP/","/SE/","/TI/","/LL/","/DT/","/LK/","/WS/","/TP/","/KS/","/SR/","/SK/","PJ"},0)   ),   ISNUMBER(SEARCH("40",D465)   )  ),LEFT(RIGHT(D465,7),2),  "-" )</f>
        <v>-</v>
      </c>
      <c r="F465" s="76" t="s">
        <v>3132</v>
      </c>
      <c r="G465" s="76" t="s">
        <v>3682</v>
      </c>
      <c r="H465" s="76" t="s">
        <v>2305</v>
      </c>
      <c r="I465" s="66" t="s">
        <v>2708</v>
      </c>
      <c r="J465" s="76" t="s">
        <v>3713</v>
      </c>
      <c r="K465" s="76"/>
      <c r="L465" s="76"/>
      <c r="M465" s="66" t="s">
        <v>1973</v>
      </c>
      <c r="N465" s="76"/>
      <c r="O465" s="35"/>
      <c r="P465" s="32" t="str">
        <f t="shared" si="9"/>
        <v>0461/UN40.SU.   /2025</v>
      </c>
      <c r="Q465" s="30"/>
      <c r="R465" s="30"/>
      <c r="S465" s="30"/>
      <c r="T465" s="30"/>
      <c r="U465" s="30"/>
      <c r="W465" s="45"/>
    </row>
    <row r="466" spans="1:23" ht="66" hidden="1" x14ac:dyDescent="0.25">
      <c r="A466" s="75" t="s">
        <v>528</v>
      </c>
      <c r="B466" s="66" t="s">
        <v>3653</v>
      </c>
      <c r="C466" s="76" t="s">
        <v>3359</v>
      </c>
      <c r="D466" s="76" t="s">
        <v>3666</v>
      </c>
      <c r="E466" s="76" t="str">
        <f>IF( AND(   ISNUMBER(    MATCH(LEFT(RIGHT(D466,8),4),{"/AK/","/BW/","/DO/","/DK/","/EP/","/HM/","/HK/","/IN/","/KI/","/AR/","/KL/","/KM/","/KP/","/DN/","/LN/","/RT/","/TU/","/KU/","/KR/","/MI/","/MK/","/OT/","/LP/","/DL/","/LT/","/PM/","/PW/","/PG/","/PP/","/MU/","/IL/","/PR/","/PI/","/PL/","/PK/","/PB/","/SP/","/SE/","/TI/","/LL/","/DT/","/LK/","/WS/","/TP/","/KS/","/SR/","/SK/","PJ"},0)   ),   ISNUMBER(SEARCH("40",D466)   )  ),LEFT(RIGHT(D466,7),2),  "-" )</f>
        <v>-</v>
      </c>
      <c r="F466" s="76" t="s">
        <v>3667</v>
      </c>
      <c r="G466" s="66" t="s">
        <v>3668</v>
      </c>
      <c r="H466" s="76" t="s">
        <v>2305</v>
      </c>
      <c r="I466" s="66" t="s">
        <v>2708</v>
      </c>
      <c r="J466" s="76" t="s">
        <v>3713</v>
      </c>
      <c r="K466" s="76"/>
      <c r="L466" s="76"/>
      <c r="M466" s="66" t="s">
        <v>1973</v>
      </c>
      <c r="N466" s="76"/>
      <c r="O466" s="35"/>
      <c r="P466" s="32" t="str">
        <f t="shared" si="9"/>
        <v>0462/UN40.SU.   /2025</v>
      </c>
      <c r="Q466" s="30"/>
      <c r="R466" s="30"/>
      <c r="S466" s="30"/>
      <c r="T466" s="30"/>
      <c r="U466" s="30"/>
      <c r="W466" s="45"/>
    </row>
    <row r="467" spans="1:23" ht="66" hidden="1" x14ac:dyDescent="0.25">
      <c r="A467" s="75" t="s">
        <v>529</v>
      </c>
      <c r="B467" s="66" t="s">
        <v>3653</v>
      </c>
      <c r="C467" s="76" t="s">
        <v>2439</v>
      </c>
      <c r="D467" s="76" t="s">
        <v>3674</v>
      </c>
      <c r="E467" s="76" t="str">
        <f>IF( AND(   ISNUMBER(    MATCH(LEFT(RIGHT(D467,8),4),{"/AK/","/BW/","/DO/","/DK/","/EP/","/HM/","/HK/","/IN/","/KI/","/AR/","/KL/","/KM/","/KP/","/DN/","/LN/","/RT/","/TU/","/KU/","/KR/","/MI/","/MK/","/OT/","/LP/","/DL/","/LT/","/PM/","/PW/","/PG/","/PP/","/MU/","/IL/","/PR/","/PI/","/PL/","/PK/","/PB/","/SP/","/SE/","/TI/","/LL/","/DT/","/LK/","/WS/","/TP/","/KS/","/SR/","/SK/","PJ"},0)   ),   ISNUMBER(SEARCH("40",D467)   )  ),LEFT(RIGHT(D467,7),2),  "-" )</f>
        <v>-</v>
      </c>
      <c r="F467" s="83" t="s">
        <v>2148</v>
      </c>
      <c r="G467" s="66" t="s">
        <v>3675</v>
      </c>
      <c r="H467" s="76" t="s">
        <v>2305</v>
      </c>
      <c r="I467" s="66" t="s">
        <v>2708</v>
      </c>
      <c r="J467" s="76" t="s">
        <v>3713</v>
      </c>
      <c r="K467" s="76"/>
      <c r="L467" s="76"/>
      <c r="M467" s="66" t="s">
        <v>1973</v>
      </c>
      <c r="N467" s="76"/>
      <c r="O467" s="35"/>
      <c r="P467" s="32" t="str">
        <f t="shared" si="9"/>
        <v>0463/UN40.SU.   /2025</v>
      </c>
      <c r="Q467" s="30"/>
      <c r="R467" s="30"/>
      <c r="S467" s="30"/>
      <c r="T467" s="30"/>
      <c r="U467" s="30"/>
      <c r="W467" s="45"/>
    </row>
    <row r="468" spans="1:23" ht="66" hidden="1" x14ac:dyDescent="0.25">
      <c r="A468" s="75" t="s">
        <v>530</v>
      </c>
      <c r="B468" s="66" t="s">
        <v>3653</v>
      </c>
      <c r="C468" s="76" t="s">
        <v>2439</v>
      </c>
      <c r="D468" s="76" t="s">
        <v>3631</v>
      </c>
      <c r="E468" s="76" t="str">
        <f>IF( AND(   ISNUMBER(    MATCH(LEFT(RIGHT(D468,8),4),{"/AK/","/BW/","/DO/","/DK/","/EP/","/HM/","/HK/","/IN/","/KI/","/AR/","/KL/","/KM/","/KP/","/DN/","/LN/","/RT/","/TU/","/KU/","/KR/","/MI/","/MK/","/OT/","/LP/","/DL/","/LT/","/PM/","/PW/","/PG/","/PP/","/MU/","/IL/","/PR/","/PI/","/PL/","/PK/","/PB/","/SP/","/SE/","/TI/","/LL/","/DT/","/LK/","/WS/","/TP/","/KS/","/SR/","/SK/","PJ"},0)   ),   ISNUMBER(SEARCH("40",D468)   )  ),LEFT(RIGHT(D468,7),2),  "-" )</f>
        <v>-</v>
      </c>
      <c r="F468" s="83" t="s">
        <v>3509</v>
      </c>
      <c r="G468" s="66" t="s">
        <v>3671</v>
      </c>
      <c r="H468" s="76" t="s">
        <v>2305</v>
      </c>
      <c r="I468" s="66" t="s">
        <v>2708</v>
      </c>
      <c r="J468" s="76" t="s">
        <v>3713</v>
      </c>
      <c r="K468" s="76"/>
      <c r="L468" s="76"/>
      <c r="M468" s="66" t="s">
        <v>1973</v>
      </c>
      <c r="N468" s="76"/>
      <c r="O468" s="35"/>
      <c r="P468" s="32" t="str">
        <f t="shared" si="9"/>
        <v>0464/UN40.SU.   /2025</v>
      </c>
      <c r="Q468" s="30"/>
      <c r="R468" s="30"/>
      <c r="S468" s="30"/>
      <c r="T468" s="30"/>
      <c r="U468" s="30"/>
      <c r="W468" s="45"/>
    </row>
    <row r="469" spans="1:23" ht="66" hidden="1" x14ac:dyDescent="0.25">
      <c r="A469" s="75" t="s">
        <v>531</v>
      </c>
      <c r="B469" s="66" t="s">
        <v>3653</v>
      </c>
      <c r="C469" s="76" t="s">
        <v>2439</v>
      </c>
      <c r="D469" s="76" t="s">
        <v>3672</v>
      </c>
      <c r="E469" s="76" t="str">
        <f>IF( AND(   ISNUMBER(    MATCH(LEFT(RIGHT(D469,8),4),{"/AK/","/BW/","/DO/","/DK/","/EP/","/HM/","/HK/","/IN/","/KI/","/AR/","/KL/","/KM/","/KP/","/DN/","/LN/","/RT/","/TU/","/KU/","/KR/","/MI/","/MK/","/OT/","/LP/","/DL/","/LT/","/PM/","/PW/","/PG/","/PP/","/MU/","/IL/","/PR/","/PI/","/PL/","/PK/","/PB/","/SP/","/SE/","/TI/","/LL/","/DT/","/LK/","/WS/","/TP/","/KS/","/SR/","/SK/","PJ"},0)   ),   ISNUMBER(SEARCH("40",D469)   )  ),LEFT(RIGHT(D469,7),2),  "-" )</f>
        <v>-</v>
      </c>
      <c r="F469" s="83" t="s">
        <v>2148</v>
      </c>
      <c r="G469" s="66" t="s">
        <v>3673</v>
      </c>
      <c r="H469" s="76" t="s">
        <v>96</v>
      </c>
      <c r="I469" s="66" t="s">
        <v>3299</v>
      </c>
      <c r="J469" s="76" t="s">
        <v>3713</v>
      </c>
      <c r="K469" s="76"/>
      <c r="L469" s="76"/>
      <c r="M469" s="66" t="s">
        <v>1973</v>
      </c>
      <c r="N469" s="76"/>
      <c r="O469" s="35"/>
      <c r="P469" s="32" t="str">
        <f t="shared" si="9"/>
        <v>0465/UN40.SU.   /2025</v>
      </c>
      <c r="Q469" s="30"/>
      <c r="R469" s="30"/>
      <c r="S469" s="30"/>
      <c r="T469" s="30"/>
      <c r="U469" s="30"/>
      <c r="W469" s="45"/>
    </row>
    <row r="470" spans="1:23" ht="82.5" hidden="1" x14ac:dyDescent="0.25">
      <c r="A470" s="75" t="s">
        <v>532</v>
      </c>
      <c r="B470" s="66" t="s">
        <v>3653</v>
      </c>
      <c r="C470" s="76" t="s">
        <v>3664</v>
      </c>
      <c r="D470" s="76" t="s">
        <v>3665</v>
      </c>
      <c r="E470" s="76" t="str">
        <f>IF( AND(   ISNUMBER(    MATCH(LEFT(RIGHT(D470,8),4),{"/AK/","/BW/","/DO/","/DK/","/EP/","/HM/","/HK/","/IN/","/KI/","/AR/","/KL/","/KM/","/KP/","/DN/","/LN/","/RT/","/TU/","/KU/","/KR/","/MI/","/MK/","/OT/","/LP/","/DL/","/LT/","/PM/","/PW/","/PG/","/PP/","/MU/","/IL/","/PR/","/PI/","/PL/","/PK/","/PB/","/SP/","/SE/","/TI/","/LL/","/DT/","/LK/","/WS/","/TP/","/KS/","/SR/","/SK/","PJ"},0)   ),   ISNUMBER(SEARCH("40",D470)   )  ),LEFT(RIGHT(D470,7),2),  "-" )</f>
        <v>-</v>
      </c>
      <c r="F470" s="83" t="s">
        <v>3511</v>
      </c>
      <c r="G470" s="66" t="s">
        <v>3683</v>
      </c>
      <c r="H470" s="76" t="s">
        <v>96</v>
      </c>
      <c r="I470" s="66" t="s">
        <v>3299</v>
      </c>
      <c r="J470" s="76" t="s">
        <v>3713</v>
      </c>
      <c r="K470" s="76"/>
      <c r="L470" s="76"/>
      <c r="M470" s="66" t="s">
        <v>1973</v>
      </c>
      <c r="N470" s="76"/>
      <c r="O470" s="35"/>
      <c r="P470" s="32" t="str">
        <f t="shared" si="9"/>
        <v>0466/UN40.SU.   /2025</v>
      </c>
      <c r="Q470" s="30"/>
      <c r="R470" s="30"/>
      <c r="S470" s="30"/>
      <c r="T470" s="30"/>
      <c r="U470" s="30"/>
      <c r="W470" s="45"/>
    </row>
    <row r="471" spans="1:23" ht="82.5" hidden="1" x14ac:dyDescent="0.25">
      <c r="A471" s="75" t="s">
        <v>533</v>
      </c>
      <c r="B471" s="66" t="s">
        <v>3653</v>
      </c>
      <c r="C471" s="76" t="s">
        <v>3505</v>
      </c>
      <c r="D471" s="76" t="s">
        <v>3669</v>
      </c>
      <c r="E471" s="76" t="str">
        <f>IF( AND(   ISNUMBER(    MATCH(LEFT(RIGHT(D471,8),4),{"/AK/","/BW/","/DO/","/DK/","/EP/","/HM/","/HK/","/IN/","/KI/","/AR/","/KL/","/KM/","/KP/","/DN/","/LN/","/RT/","/TU/","/KU/","/KR/","/MI/","/MK/","/OT/","/LP/","/DL/","/LT/","/PM/","/PW/","/PG/","/PP/","/MU/","/IL/","/PR/","/PI/","/PL/","/PK/","/PB/","/SP/","/SE/","/TI/","/LL/","/DT/","/LK/","/WS/","/TP/","/KS/","/SR/","/SK/","PJ"},0)   ),   ISNUMBER(SEARCH("40",D471)   )  ),LEFT(RIGHT(D471,7),2),  "-" )</f>
        <v>-</v>
      </c>
      <c r="F471" s="76" t="s">
        <v>3653</v>
      </c>
      <c r="G471" s="66" t="s">
        <v>3670</v>
      </c>
      <c r="H471" s="76" t="s">
        <v>96</v>
      </c>
      <c r="I471" s="66" t="s">
        <v>3299</v>
      </c>
      <c r="J471" s="76" t="s">
        <v>3713</v>
      </c>
      <c r="K471" s="76"/>
      <c r="L471" s="76"/>
      <c r="M471" s="66" t="s">
        <v>1973</v>
      </c>
      <c r="N471" s="76"/>
      <c r="O471" s="35"/>
      <c r="P471" s="32" t="str">
        <f t="shared" si="9"/>
        <v>0467/UN40.SU.   /2025</v>
      </c>
      <c r="Q471" s="30"/>
      <c r="R471" s="30"/>
      <c r="S471" s="30"/>
      <c r="T471" s="30"/>
      <c r="U471" s="30"/>
      <c r="W471" s="45"/>
    </row>
    <row r="472" spans="1:23" ht="66" hidden="1" x14ac:dyDescent="0.25">
      <c r="A472" s="75" t="s">
        <v>534</v>
      </c>
      <c r="B472" s="66" t="s">
        <v>3653</v>
      </c>
      <c r="C472" s="76" t="s">
        <v>3684</v>
      </c>
      <c r="D472" s="76" t="s">
        <v>1974</v>
      </c>
      <c r="E472" s="76" t="str">
        <f>IF( AND(   ISNUMBER(    MATCH(LEFT(RIGHT(D472,8),4),{"/AK/","/BW/","/DO/","/DK/","/EP/","/HM/","/HK/","/IN/","/KI/","/AR/","/KL/","/KM/","/KP/","/DN/","/LN/","/RT/","/TU/","/KU/","/KR/","/MI/","/MK/","/OT/","/LP/","/DL/","/LT/","/PM/","/PW/","/PG/","/PP/","/MU/","/IL/","/PR/","/PI/","/PL/","/PK/","/PB/","/SP/","/SE/","/TI/","/LL/","/DT/","/LK/","/WS/","/TP/","/KS/","/SR/","/SK/","PJ"},0)   ),   ISNUMBER(SEARCH("40",D472)   )  ),LEFT(RIGHT(D472,7),2),  "-" )</f>
        <v>-</v>
      </c>
      <c r="F472" s="76" t="s">
        <v>3653</v>
      </c>
      <c r="G472" s="66" t="s">
        <v>3685</v>
      </c>
      <c r="H472" s="76" t="s">
        <v>96</v>
      </c>
      <c r="I472" s="66" t="s">
        <v>3299</v>
      </c>
      <c r="J472" s="76" t="s">
        <v>3713</v>
      </c>
      <c r="K472" s="76"/>
      <c r="L472" s="76"/>
      <c r="M472" s="66" t="s">
        <v>1973</v>
      </c>
      <c r="N472" s="76"/>
      <c r="O472" s="35"/>
      <c r="P472" s="32" t="str">
        <f t="shared" si="9"/>
        <v>0468/UN40.SU.   /2025</v>
      </c>
      <c r="Q472" s="30"/>
      <c r="R472" s="30"/>
      <c r="S472" s="30"/>
      <c r="T472" s="30"/>
      <c r="U472" s="30"/>
      <c r="W472" s="45"/>
    </row>
    <row r="473" spans="1:23" ht="82.5" hidden="1" x14ac:dyDescent="0.25">
      <c r="A473" s="75" t="s">
        <v>535</v>
      </c>
      <c r="B473" s="66" t="s">
        <v>2152</v>
      </c>
      <c r="C473" s="76" t="s">
        <v>3689</v>
      </c>
      <c r="D473" s="76" t="s">
        <v>3687</v>
      </c>
      <c r="E473" s="76" t="str">
        <f>IF( AND(   ISNUMBER(    MATCH(LEFT(RIGHT(D473,8),4),{"/AK/","/BW/","/DO/","/DK/","/EP/","/HM/","/HK/","/IN/","/KI/","/AR/","/KL/","/KM/","/KP/","/DN/","/LN/","/RT/","/TU/","/KU/","/KR/","/MI/","/MK/","/OT/","/LP/","/DL/","/LT/","/PM/","/PW/","/PG/","/PP/","/MU/","/IL/","/PR/","/PI/","/PL/","/PK/","/PB/","/SP/","/SE/","/TI/","/LL/","/DT/","/LK/","/WS/","/TP/","/KS/","/SR/","/SK/","PJ"},0)   ),   ISNUMBER(SEARCH("40",D473)   )  ),LEFT(RIGHT(D473,7),2),  "-" )</f>
        <v>-</v>
      </c>
      <c r="F473" s="76" t="s">
        <v>2151</v>
      </c>
      <c r="G473" s="66" t="s">
        <v>3688</v>
      </c>
      <c r="H473" s="76" t="s">
        <v>2305</v>
      </c>
      <c r="I473" s="66" t="s">
        <v>2701</v>
      </c>
      <c r="J473" s="76" t="s">
        <v>3713</v>
      </c>
      <c r="K473" s="76"/>
      <c r="L473" s="76"/>
      <c r="M473" s="66" t="s">
        <v>1973</v>
      </c>
      <c r="N473" s="76"/>
      <c r="O473" s="35"/>
      <c r="P473" s="32" t="str">
        <f t="shared" si="9"/>
        <v>0469/UN40.SU.   /2025</v>
      </c>
      <c r="Q473" s="30"/>
      <c r="R473" s="30"/>
      <c r="S473" s="30"/>
      <c r="T473" s="30"/>
      <c r="U473" s="30"/>
      <c r="W473" s="45"/>
    </row>
    <row r="474" spans="1:23" ht="49.5" hidden="1" x14ac:dyDescent="0.25">
      <c r="A474" s="75" t="s">
        <v>536</v>
      </c>
      <c r="B474" s="66" t="s">
        <v>2152</v>
      </c>
      <c r="C474" s="76" t="s">
        <v>3686</v>
      </c>
      <c r="D474" s="76" t="s">
        <v>1974</v>
      </c>
      <c r="E474" s="76" t="str">
        <f>IF( AND(   ISNUMBER(    MATCH(LEFT(RIGHT(D474,8),4),{"/AK/","/BW/","/DO/","/DK/","/EP/","/HM/","/HK/","/IN/","/KI/","/AR/","/KL/","/KM/","/KP/","/DN/","/LN/","/RT/","/TU/","/KU/","/KR/","/MI/","/MK/","/OT/","/LP/","/DL/","/LT/","/PM/","/PW/","/PG/","/PP/","/MU/","/IL/","/PR/","/PI/","/PL/","/PK/","/PB/","/SP/","/SE/","/TI/","/LL/","/DT/","/LK/","/WS/","/TP/","/KS/","/SR/","/SK/","PJ"},0)   ),   ISNUMBER(SEARCH("40",D474)   )  ),LEFT(RIGHT(D474,7),2),  "-" )</f>
        <v>-</v>
      </c>
      <c r="F474" s="76" t="s">
        <v>3653</v>
      </c>
      <c r="G474" s="66" t="s">
        <v>3690</v>
      </c>
      <c r="H474" s="76" t="s">
        <v>96</v>
      </c>
      <c r="I474" s="66" t="s">
        <v>3299</v>
      </c>
      <c r="J474" s="76" t="s">
        <v>3713</v>
      </c>
      <c r="K474" s="76"/>
      <c r="L474" s="76"/>
      <c r="M474" s="66" t="s">
        <v>1973</v>
      </c>
      <c r="N474" s="76"/>
      <c r="O474" s="35"/>
      <c r="P474" s="32" t="str">
        <f t="shared" si="9"/>
        <v>0470/UN40.SU.   /2025</v>
      </c>
      <c r="Q474" s="30"/>
      <c r="R474" s="30"/>
      <c r="S474" s="30"/>
      <c r="T474" s="30"/>
      <c r="U474" s="30"/>
      <c r="W474" s="45"/>
    </row>
    <row r="475" spans="1:23" ht="49.5" hidden="1" x14ac:dyDescent="0.25">
      <c r="A475" s="75" t="s">
        <v>537</v>
      </c>
      <c r="B475" s="66" t="s">
        <v>2152</v>
      </c>
      <c r="C475" s="76" t="s">
        <v>3691</v>
      </c>
      <c r="D475" s="89" t="s">
        <v>1974</v>
      </c>
      <c r="E475" s="76" t="str">
        <f>IF( AND(   ISNUMBER(    MATCH(LEFT(RIGHT(D475,8),4),{"/AK/","/BW/","/DO/","/DK/","/EP/","/HM/","/HK/","/IN/","/KI/","/AR/","/KL/","/KM/","/KP/","/DN/","/LN/","/RT/","/TU/","/KU/","/KR/","/MI/","/MK/","/OT/","/LP/","/DL/","/LT/","/PM/","/PW/","/PG/","/PP/","/MU/","/IL/","/PR/","/PI/","/PL/","/PK/","/PB/","/SP/","/SE/","/TI/","/LL/","/DT/","/LK/","/WS/","/TP/","/KS/","/SR/","/SK/","PJ"},0)   ),   ISNUMBER(SEARCH("40",D475)   )  ),LEFT(RIGHT(D475,7),2),  "-" )</f>
        <v>-</v>
      </c>
      <c r="F475" s="66" t="s">
        <v>3509</v>
      </c>
      <c r="G475" s="76" t="s">
        <v>3692</v>
      </c>
      <c r="H475" s="76" t="s">
        <v>96</v>
      </c>
      <c r="I475" s="66" t="s">
        <v>3299</v>
      </c>
      <c r="J475" s="76" t="s">
        <v>3713</v>
      </c>
      <c r="K475" s="76"/>
      <c r="L475" s="76"/>
      <c r="M475" s="66" t="s">
        <v>1973</v>
      </c>
      <c r="N475" s="76"/>
      <c r="O475" s="35"/>
      <c r="P475" s="32" t="str">
        <f t="shared" si="9"/>
        <v>0471/UN40.SU.   /2025</v>
      </c>
      <c r="Q475" s="30"/>
      <c r="R475" s="30"/>
      <c r="S475" s="30"/>
      <c r="T475" s="30"/>
      <c r="U475" s="30"/>
      <c r="W475" s="45"/>
    </row>
    <row r="476" spans="1:23" ht="132" hidden="1" x14ac:dyDescent="0.25">
      <c r="A476" s="75" t="s">
        <v>538</v>
      </c>
      <c r="B476" s="66" t="s">
        <v>2152</v>
      </c>
      <c r="C476" s="76" t="s">
        <v>2598</v>
      </c>
      <c r="D476" s="76" t="s">
        <v>3662</v>
      </c>
      <c r="E476" s="76" t="str">
        <f>IF( AND(   ISNUMBER(    MATCH(LEFT(RIGHT(D476,8),4),{"/AK/","/BW/","/DO/","/DK/","/EP/","/HM/","/HK/","/IN/","/KI/","/AR/","/KL/","/KM/","/KP/","/DN/","/LN/","/RT/","/TU/","/KU/","/KR/","/MI/","/MK/","/OT/","/LP/","/DL/","/LT/","/PM/","/PW/","/PG/","/PP/","/MU/","/IL/","/PR/","/PI/","/PL/","/PK/","/PB/","/SP/","/SE/","/TI/","/LL/","/DT/","/LK/","/WS/","/TP/","/KS/","/SR/","/SK/","PJ"},0)   ),   ISNUMBER(SEARCH("40",D476)   )  ),LEFT(RIGHT(D476,7),2),  "-" )</f>
        <v>-</v>
      </c>
      <c r="F476" s="66" t="s">
        <v>3508</v>
      </c>
      <c r="G476" s="76" t="s">
        <v>3663</v>
      </c>
      <c r="H476" s="76" t="s">
        <v>96</v>
      </c>
      <c r="I476" s="66" t="s">
        <v>2294</v>
      </c>
      <c r="J476" s="76" t="s">
        <v>3678</v>
      </c>
      <c r="K476" s="76"/>
      <c r="L476" s="76"/>
      <c r="M476" s="66" t="s">
        <v>1973</v>
      </c>
      <c r="N476" s="66" t="s">
        <v>2086</v>
      </c>
      <c r="O476" s="35" t="s">
        <v>4355</v>
      </c>
      <c r="P476" s="32" t="str">
        <f t="shared" si="9"/>
        <v>0472/UN40.SU.   /2025</v>
      </c>
      <c r="Q476" s="30"/>
      <c r="R476" s="30"/>
      <c r="S476" s="30"/>
      <c r="T476" s="30"/>
      <c r="U476" s="30"/>
      <c r="W476" s="45"/>
    </row>
    <row r="477" spans="1:23" ht="82.5" hidden="1" x14ac:dyDescent="0.25">
      <c r="A477" s="75" t="s">
        <v>539</v>
      </c>
      <c r="B477" s="66" t="s">
        <v>2152</v>
      </c>
      <c r="C477" s="76" t="s">
        <v>3234</v>
      </c>
      <c r="D477" s="76" t="s">
        <v>3235</v>
      </c>
      <c r="E477" s="76" t="str">
        <f>IF( AND(   ISNUMBER(    MATCH(LEFT(RIGHT(D477,8),4),{"/AK/","/BW/","/DO/","/DK/","/EP/","/HM/","/HK/","/IN/","/KI/","/AR/","/KL/","/KM/","/KP/","/DN/","/LN/","/RT/","/TU/","/KU/","/KR/","/MI/","/MK/","/OT/","/LP/","/DL/","/LT/","/PM/","/PW/","/PG/","/PP/","/MU/","/IL/","/PR/","/PI/","/PL/","/PK/","/PB/","/SP/","/SE/","/TI/","/LL/","/DT/","/LK/","/WS/","/TP/","/KS/","/SR/","/SK/","PJ"},0)   ),   ISNUMBER(SEARCH("40",D477)   )  ),LEFT(RIGHT(D477,7),2),  "-" )</f>
        <v>-</v>
      </c>
      <c r="F477" s="66" t="s">
        <v>3132</v>
      </c>
      <c r="G477" s="76" t="s">
        <v>3693</v>
      </c>
      <c r="H477" s="76" t="s">
        <v>96</v>
      </c>
      <c r="I477" s="66" t="s">
        <v>2294</v>
      </c>
      <c r="J477" s="76" t="s">
        <v>3694</v>
      </c>
      <c r="K477" s="76"/>
      <c r="L477" s="76"/>
      <c r="M477" s="66" t="s">
        <v>1973</v>
      </c>
      <c r="N477" s="66" t="s">
        <v>2085</v>
      </c>
      <c r="O477" s="35"/>
      <c r="P477" s="32" t="str">
        <f t="shared" si="9"/>
        <v>0473/UN40.SU.   /2025</v>
      </c>
      <c r="Q477" s="30"/>
      <c r="R477" s="30"/>
      <c r="S477" s="30"/>
      <c r="T477" s="30"/>
      <c r="U477" s="30"/>
      <c r="W477" s="45"/>
    </row>
    <row r="478" spans="1:23" ht="49.5" hidden="1" x14ac:dyDescent="0.25">
      <c r="A478" s="75" t="s">
        <v>540</v>
      </c>
      <c r="B478" s="66" t="s">
        <v>2152</v>
      </c>
      <c r="C478" s="76" t="s">
        <v>3697</v>
      </c>
      <c r="D478" s="76" t="s">
        <v>3695</v>
      </c>
      <c r="E478" s="76" t="str">
        <f>IF( AND(   ISNUMBER(    MATCH(LEFT(RIGHT(D478,8),4),{"/AK/","/BW/","/DO/","/DK/","/EP/","/HM/","/HK/","/IN/","/KI/","/AR/","/KL/","/KM/","/KP/","/DN/","/LN/","/RT/","/TU/","/KU/","/KR/","/MI/","/MK/","/OT/","/LP/","/DL/","/LT/","/PM/","/PW/","/PG/","/PP/","/MU/","/IL/","/PR/","/PI/","/PL/","/PK/","/PB/","/SP/","/SE/","/TI/","/LL/","/DT/","/LK/","/WS/","/TP/","/KS/","/SR/","/SK/","PJ"},0)   ),   ISNUMBER(SEARCH("40",D478)   )  ),LEFT(RIGHT(D478,7),2),  "-" )</f>
        <v>-</v>
      </c>
      <c r="F478" s="66" t="s">
        <v>3511</v>
      </c>
      <c r="G478" s="76" t="s">
        <v>3696</v>
      </c>
      <c r="H478" s="76" t="s">
        <v>2333</v>
      </c>
      <c r="I478" s="66" t="s">
        <v>2294</v>
      </c>
      <c r="J478" s="76" t="s">
        <v>3694</v>
      </c>
      <c r="K478" s="76"/>
      <c r="L478" s="76"/>
      <c r="M478" s="66" t="s">
        <v>1973</v>
      </c>
      <c r="N478" s="66" t="s">
        <v>2085</v>
      </c>
      <c r="O478" s="35"/>
      <c r="P478" s="32" t="str">
        <f t="shared" si="9"/>
        <v>0474/UN40.SU.   /2025</v>
      </c>
      <c r="Q478" s="30"/>
      <c r="R478" s="30"/>
      <c r="S478" s="30"/>
      <c r="T478" s="30"/>
      <c r="U478" s="30"/>
      <c r="W478" s="45"/>
    </row>
    <row r="479" spans="1:23" ht="49.5" hidden="1" x14ac:dyDescent="0.25">
      <c r="A479" s="75" t="s">
        <v>541</v>
      </c>
      <c r="B479" s="66" t="s">
        <v>2152</v>
      </c>
      <c r="C479" s="76" t="s">
        <v>3699</v>
      </c>
      <c r="D479" s="76" t="s">
        <v>3698</v>
      </c>
      <c r="E479" s="76" t="str">
        <f>IF( AND(   ISNUMBER(    MATCH(LEFT(RIGHT(D479,8),4),{"/AK/","/BW/","/DO/","/DK/","/EP/","/HM/","/HK/","/IN/","/KI/","/AR/","/KL/","/KM/","/KP/","/DN/","/LN/","/RT/","/TU/","/KU/","/KR/","/MI/","/MK/","/OT/","/LP/","/DL/","/LT/","/PM/","/PW/","/PG/","/PP/","/MU/","/IL/","/PR/","/PI/","/PL/","/PK/","/PB/","/SP/","/SE/","/TI/","/LL/","/DT/","/LK/","/WS/","/TP/","/KS/","/SR/","/SK/","PJ"},0)   ),   ISNUMBER(SEARCH("40",D479)   )  ),LEFT(RIGHT(D479,7),2),  "-" )</f>
        <v>-</v>
      </c>
      <c r="F479" s="66" t="s">
        <v>3510</v>
      </c>
      <c r="G479" s="76" t="s">
        <v>3700</v>
      </c>
      <c r="H479" s="76" t="s">
        <v>96</v>
      </c>
      <c r="I479" s="66" t="s">
        <v>2294</v>
      </c>
      <c r="J479" s="76" t="s">
        <v>3701</v>
      </c>
      <c r="K479" s="76"/>
      <c r="L479" s="76"/>
      <c r="M479" s="66" t="s">
        <v>1973</v>
      </c>
      <c r="N479" s="66" t="s">
        <v>2085</v>
      </c>
      <c r="O479" s="35"/>
      <c r="P479" s="32" t="str">
        <f t="shared" si="9"/>
        <v>0475/UN40.SU.   /2025</v>
      </c>
      <c r="Q479" s="30"/>
      <c r="R479" s="30"/>
      <c r="S479" s="30"/>
      <c r="T479" s="30"/>
      <c r="U479" s="30"/>
      <c r="W479" s="45"/>
    </row>
    <row r="480" spans="1:23" ht="49.5" x14ac:dyDescent="0.25">
      <c r="A480" s="75" t="s">
        <v>542</v>
      </c>
      <c r="B480" s="66" t="s">
        <v>2152</v>
      </c>
      <c r="C480" s="76" t="s">
        <v>3702</v>
      </c>
      <c r="D480" s="76" t="s">
        <v>3703</v>
      </c>
      <c r="E480" s="76" t="str">
        <f>IF( AND(   ISNUMBER(    MATCH(LEFT(RIGHT(D480,8),4),{"/AK/","/BW/","/DO/","/DK/","/EP/","/HM/","/HK/","/IN/","/KI/","/AR/","/KL/","/KM/","/KP/","/DN/","/LN/","/RT/","/TU/","/KU/","/KR/","/MI/","/MK/","/OT/","/LP/","/DL/","/LT/","/PM/","/PW/","/PG/","/PP/","/MU/","/IL/","/PR/","/PI/","/PL/","/PK/","/PB/","/SP/","/SE/","/TI/","/LL/","/DT/","/LK/","/WS/","/TP/","/KS/","/SR/","/SK/","PJ"},0)   ),   ISNUMBER(SEARCH("40",D480)   )  ),LEFT(RIGHT(D480,7),2),  "-" )</f>
        <v>-</v>
      </c>
      <c r="F480" s="66" t="s">
        <v>2152</v>
      </c>
      <c r="G480" s="76" t="s">
        <v>3704</v>
      </c>
      <c r="H480" s="76" t="s">
        <v>96</v>
      </c>
      <c r="I480" s="66" t="s">
        <v>2294</v>
      </c>
      <c r="J480" s="76" t="s">
        <v>3701</v>
      </c>
      <c r="K480" s="76"/>
      <c r="L480" s="76"/>
      <c r="M480" s="66" t="s">
        <v>1973</v>
      </c>
      <c r="N480" s="66" t="s">
        <v>2084</v>
      </c>
      <c r="O480" s="35"/>
      <c r="P480" s="32" t="str">
        <f t="shared" si="9"/>
        <v>0476/UN40.SU.   /2025</v>
      </c>
      <c r="Q480" s="30"/>
      <c r="R480" s="30"/>
      <c r="S480" s="30"/>
      <c r="T480" s="30"/>
      <c r="U480" s="30"/>
      <c r="W480" s="45"/>
    </row>
    <row r="481" spans="1:23" ht="66" hidden="1" x14ac:dyDescent="0.25">
      <c r="A481" s="75" t="s">
        <v>543</v>
      </c>
      <c r="B481" s="66" t="s">
        <v>2152</v>
      </c>
      <c r="C481" s="76" t="s">
        <v>3707</v>
      </c>
      <c r="D481" s="76" t="s">
        <v>3706</v>
      </c>
      <c r="E481" s="76" t="str">
        <f>IF( AND(   ISNUMBER(    MATCH(LEFT(RIGHT(D481,8),4),{"/AK/","/BW/","/DO/","/DK/","/EP/","/HM/","/HK/","/IN/","/KI/","/AR/","/KL/","/KM/","/KP/","/DN/","/LN/","/RT/","/TU/","/KU/","/KR/","/MI/","/MK/","/OT/","/LP/","/DL/","/LT/","/PM/","/PW/","/PG/","/PP/","/MU/","/IL/","/PR/","/PI/","/PL/","/PK/","/PB/","/SP/","/SE/","/TI/","/LL/","/DT/","/LK/","/WS/","/TP/","/KS/","/SR/","/SK/","PJ"},0)   ),   ISNUMBER(SEARCH("40",D481)   )  ),LEFT(RIGHT(D481,7),2),  "-" )</f>
        <v>-</v>
      </c>
      <c r="F481" s="66" t="s">
        <v>2152</v>
      </c>
      <c r="G481" s="76" t="s">
        <v>3705</v>
      </c>
      <c r="H481" s="76" t="s">
        <v>96</v>
      </c>
      <c r="I481" s="66" t="s">
        <v>2294</v>
      </c>
      <c r="J481" s="76" t="s">
        <v>3701</v>
      </c>
      <c r="K481" s="76"/>
      <c r="L481" s="76"/>
      <c r="M481" s="66" t="s">
        <v>1973</v>
      </c>
      <c r="N481" s="66" t="s">
        <v>2085</v>
      </c>
      <c r="O481" s="35"/>
      <c r="P481" s="32" t="str">
        <f t="shared" si="9"/>
        <v>0477/UN40.SU.   /2025</v>
      </c>
      <c r="Q481" s="30"/>
      <c r="R481" s="30"/>
      <c r="S481" s="30"/>
      <c r="T481" s="30"/>
      <c r="U481" s="30"/>
      <c r="W481" s="45"/>
    </row>
    <row r="482" spans="1:23" ht="82.5" hidden="1" x14ac:dyDescent="0.25">
      <c r="A482" s="75" t="s">
        <v>544</v>
      </c>
      <c r="B482" s="66" t="s">
        <v>2153</v>
      </c>
      <c r="C482" s="76" t="s">
        <v>3716</v>
      </c>
      <c r="D482" s="76" t="s">
        <v>3717</v>
      </c>
      <c r="E482" s="76" t="str">
        <f>IF( AND(   ISNUMBER(    MATCH(LEFT(RIGHT(D482,8),4),{"/AK/","/BW/","/DO/","/DK/","/EP/","/HM/","/HK/","/IN/","/KI/","/AR/","/KL/","/KM/","/KP/","/DN/","/LN/","/RT/","/TU/","/KU/","/KR/","/MI/","/MK/","/OT/","/LP/","/DL/","/LT/","/PM/","/PW/","/PG/","/PP/","/MU/","/IL/","/PR/","/PI/","/PL/","/PK/","/PB/","/SP/","/SE/","/TI/","/LL/","/DT/","/LK/","/WS/","/TP/","/KS/","/SR/","/SK/","PJ"},0)   ),   ISNUMBER(SEARCH("40",D482)   )  ),LEFT(RIGHT(D482,7),2),  "-" )</f>
        <v>-</v>
      </c>
      <c r="F482" s="66" t="s">
        <v>3667</v>
      </c>
      <c r="G482" s="76" t="s">
        <v>3719</v>
      </c>
      <c r="H482" s="76" t="s">
        <v>2305</v>
      </c>
      <c r="I482" s="66" t="s">
        <v>2708</v>
      </c>
      <c r="J482" s="76" t="s">
        <v>3861</v>
      </c>
      <c r="K482" s="76"/>
      <c r="L482" s="76"/>
      <c r="M482" s="66" t="s">
        <v>1973</v>
      </c>
      <c r="N482" s="76"/>
      <c r="O482" s="35"/>
      <c r="P482" s="32" t="str">
        <f t="shared" si="9"/>
        <v>0478/UN40.SU.   /2025</v>
      </c>
      <c r="Q482" s="30"/>
      <c r="R482" s="30"/>
      <c r="S482" s="30"/>
      <c r="T482" s="30"/>
      <c r="U482" s="30"/>
      <c r="W482" s="45"/>
    </row>
    <row r="483" spans="1:23" ht="82.5" hidden="1" x14ac:dyDescent="0.25">
      <c r="A483" s="75" t="s">
        <v>545</v>
      </c>
      <c r="B483" s="66" t="s">
        <v>2153</v>
      </c>
      <c r="C483" s="76" t="s">
        <v>3716</v>
      </c>
      <c r="D483" s="76" t="s">
        <v>3718</v>
      </c>
      <c r="E483" s="76" t="str">
        <f>IF( AND(   ISNUMBER(    MATCH(LEFT(RIGHT(D483,8),4),{"/AK/","/BW/","/DO/","/DK/","/EP/","/HM/","/HK/","/IN/","/KI/","/AR/","/KL/","/KM/","/KP/","/DN/","/LN/","/RT/","/TU/","/KU/","/KR/","/MI/","/MK/","/OT/","/LP/","/DL/","/LT/","/PM/","/PW/","/PG/","/PP/","/MU/","/IL/","/PR/","/PI/","/PL/","/PK/","/PB/","/SP/","/SE/","/TI/","/LL/","/DT/","/LK/","/WS/","/TP/","/KS/","/SR/","/SK/","PJ"},0)   ),   ISNUMBER(SEARCH("40",D483)   )  ),LEFT(RIGHT(D483,7),2),  "-" )</f>
        <v>-</v>
      </c>
      <c r="F483" s="66" t="s">
        <v>3667</v>
      </c>
      <c r="G483" s="76" t="s">
        <v>3720</v>
      </c>
      <c r="H483" s="76" t="s">
        <v>2305</v>
      </c>
      <c r="I483" s="66" t="s">
        <v>2708</v>
      </c>
      <c r="J483" s="76" t="s">
        <v>3861</v>
      </c>
      <c r="K483" s="76"/>
      <c r="L483" s="76"/>
      <c r="M483" s="66" t="s">
        <v>1973</v>
      </c>
      <c r="N483" s="76"/>
      <c r="O483" s="36"/>
      <c r="P483" s="32" t="str">
        <f t="shared" si="9"/>
        <v>0479/UN40.SU.   /2025</v>
      </c>
      <c r="Q483" s="30"/>
      <c r="R483" s="30"/>
      <c r="S483" s="30"/>
      <c r="T483" s="30"/>
      <c r="U483" s="30"/>
      <c r="W483" s="45"/>
    </row>
    <row r="484" spans="1:23" ht="49.5" hidden="1" customHeight="1" x14ac:dyDescent="0.25">
      <c r="A484" s="75" t="s">
        <v>546</v>
      </c>
      <c r="B484" s="66" t="s">
        <v>2153</v>
      </c>
      <c r="C484" s="76" t="s">
        <v>2301</v>
      </c>
      <c r="D484" s="76" t="s">
        <v>3714</v>
      </c>
      <c r="E484" s="76" t="str">
        <f>IF( AND(   ISNUMBER(    MATCH(LEFT(RIGHT(D484,8),4),{"/AK/","/BW/","/DO/","/DK/","/EP/","/HM/","/HK/","/IN/","/KI/","/AR/","/KL/","/KM/","/KP/","/DN/","/LN/","/RT/","/TU/","/KU/","/KR/","/MI/","/MK/","/OT/","/LP/","/DL/","/LT/","/PM/","/PW/","/PG/","/PP/","/MU/","/IL/","/PR/","/PI/","/PL/","/PK/","/PB/","/SP/","/SE/","/TI/","/LL/","/DT/","/LK/","/WS/","/TP/","/KS/","/SR/","/SK/","PJ"},0)   ),   ISNUMBER(SEARCH("40",D484)   )  ),LEFT(RIGHT(D484,7),2),  "-" )</f>
        <v>-</v>
      </c>
      <c r="F484" s="76" t="s">
        <v>2152</v>
      </c>
      <c r="G484" s="66" t="s">
        <v>3715</v>
      </c>
      <c r="H484" s="76" t="s">
        <v>2305</v>
      </c>
      <c r="I484" s="66" t="s">
        <v>2708</v>
      </c>
      <c r="J484" s="76" t="s">
        <v>3861</v>
      </c>
      <c r="K484" s="76"/>
      <c r="L484" s="76"/>
      <c r="M484" s="66" t="s">
        <v>1973</v>
      </c>
      <c r="N484" s="76"/>
      <c r="O484" s="35"/>
      <c r="P484" s="32" t="str">
        <f t="shared" si="9"/>
        <v>0480/UN40.SU.   /2025</v>
      </c>
      <c r="Q484" s="30"/>
      <c r="R484" s="30"/>
      <c r="S484" s="30"/>
      <c r="T484" s="30"/>
      <c r="U484" s="30"/>
      <c r="W484" s="45"/>
    </row>
    <row r="485" spans="1:23" ht="99" hidden="1" x14ac:dyDescent="0.25">
      <c r="A485" s="75" t="s">
        <v>547</v>
      </c>
      <c r="B485" s="66" t="s">
        <v>2154</v>
      </c>
      <c r="C485" s="76" t="s">
        <v>2797</v>
      </c>
      <c r="D485" s="76" t="s">
        <v>3725</v>
      </c>
      <c r="E485" s="76" t="str">
        <f>IF( AND(   ISNUMBER(    MATCH(LEFT(RIGHT(D485,8),4),{"/AK/","/BW/","/DO/","/DK/","/EP/","/HM/","/HK/","/IN/","/KI/","/AR/","/KL/","/KM/","/KP/","/DN/","/LN/","/RT/","/TU/","/KU/","/KR/","/MI/","/MK/","/OT/","/LP/","/DL/","/LT/","/PM/","/PW/","/PG/","/PP/","/MU/","/IL/","/PR/","/PI/","/PL/","/PK/","/PB/","/SP/","/SE/","/TI/","/LL/","/DT/","/LK/","/WS/","/TP/","/KS/","/SR/","/SK/","PJ"},0)   ),   ISNUMBER(SEARCH("40",D485)   )  ),LEFT(RIGHT(D485,7),2),  "-" )</f>
        <v>-</v>
      </c>
      <c r="F485" s="83" t="s">
        <v>3357</v>
      </c>
      <c r="G485" s="66" t="s">
        <v>3728</v>
      </c>
      <c r="H485" s="76" t="s">
        <v>2305</v>
      </c>
      <c r="I485" s="66" t="s">
        <v>2708</v>
      </c>
      <c r="J485" s="76" t="s">
        <v>3861</v>
      </c>
      <c r="K485" s="76"/>
      <c r="L485" s="76"/>
      <c r="M485" s="66" t="s">
        <v>1973</v>
      </c>
      <c r="N485" s="76"/>
      <c r="O485" s="35"/>
      <c r="P485" s="32" t="str">
        <f t="shared" si="9"/>
        <v>0481/UN40.SU.   /2025</v>
      </c>
      <c r="Q485" s="30"/>
      <c r="R485" s="30"/>
      <c r="S485" s="30"/>
      <c r="T485" s="30"/>
      <c r="U485" s="30"/>
      <c r="W485" s="45"/>
    </row>
    <row r="486" spans="1:23" ht="82.5" hidden="1" x14ac:dyDescent="0.25">
      <c r="A486" s="75" t="s">
        <v>548</v>
      </c>
      <c r="B486" s="66" t="s">
        <v>2154</v>
      </c>
      <c r="C486" s="76" t="s">
        <v>2421</v>
      </c>
      <c r="D486" s="76" t="s">
        <v>3726</v>
      </c>
      <c r="E486" s="76" t="str">
        <f>IF( AND(   ISNUMBER(    MATCH(LEFT(RIGHT(D486,8),4),{"/AK/","/BW/","/DO/","/DK/","/EP/","/HM/","/HK/","/IN/","/KI/","/AR/","/KL/","/KM/","/KP/","/DN/","/LN/","/RT/","/TU/","/KU/","/KR/","/MI/","/MK/","/OT/","/LP/","/DL/","/LT/","/PM/","/PW/","/PG/","/PP/","/MU/","/IL/","/PR/","/PI/","/PL/","/PK/","/PB/","/SP/","/SE/","/TI/","/LL/","/DT/","/LK/","/WS/","/TP/","/KS/","/SR/","/SK/","PJ"},0)   ),   ISNUMBER(SEARCH("40",D486)   )  ),LEFT(RIGHT(D486,7),2),  "-" )</f>
        <v>-</v>
      </c>
      <c r="F486" s="76" t="s">
        <v>2150</v>
      </c>
      <c r="G486" s="66" t="s">
        <v>3729</v>
      </c>
      <c r="H486" s="76" t="s">
        <v>2305</v>
      </c>
      <c r="I486" s="66" t="s">
        <v>2708</v>
      </c>
      <c r="J486" s="76" t="s">
        <v>3861</v>
      </c>
      <c r="K486" s="76"/>
      <c r="L486" s="76"/>
      <c r="M486" s="66" t="s">
        <v>1973</v>
      </c>
      <c r="N486" s="76"/>
      <c r="O486" s="35"/>
      <c r="P486" s="32" t="str">
        <f t="shared" si="9"/>
        <v>0482/UN40.SU.   /2025</v>
      </c>
      <c r="Q486" s="30"/>
      <c r="R486" s="30"/>
      <c r="S486" s="30"/>
      <c r="T486" s="30"/>
      <c r="U486" s="30"/>
      <c r="W486" s="45"/>
    </row>
    <row r="487" spans="1:23" ht="66" hidden="1" x14ac:dyDescent="0.25">
      <c r="A487" s="75" t="s">
        <v>549</v>
      </c>
      <c r="B487" s="66" t="s">
        <v>2154</v>
      </c>
      <c r="C487" s="76" t="s">
        <v>3532</v>
      </c>
      <c r="D487" s="76" t="s">
        <v>3727</v>
      </c>
      <c r="E487" s="76" t="str">
        <f>IF( AND(   ISNUMBER(    MATCH(LEFT(RIGHT(D487,8),4),{"/AK/","/BW/","/DO/","/DK/","/EP/","/HM/","/HK/","/IN/","/KI/","/AR/","/KL/","/KM/","/KP/","/DN/","/LN/","/RT/","/TU/","/KU/","/KR/","/MI/","/MK/","/OT/","/LP/","/DL/","/LT/","/PM/","/PW/","/PG/","/PP/","/MU/","/IL/","/PR/","/PI/","/PL/","/PK/","/PB/","/SP/","/SE/","/TI/","/LL/","/DT/","/LK/","/WS/","/TP/","/KS/","/SR/","/SK/","PJ"},0)   ),   ISNUMBER(SEARCH("40",D487)   )  ),LEFT(RIGHT(D487,7),2),  "-" )</f>
        <v>-</v>
      </c>
      <c r="F487" s="76" t="s">
        <v>2150</v>
      </c>
      <c r="G487" s="66" t="s">
        <v>3730</v>
      </c>
      <c r="H487" s="76" t="s">
        <v>96</v>
      </c>
      <c r="I487" s="66" t="s">
        <v>3299</v>
      </c>
      <c r="J487" s="76" t="s">
        <v>3861</v>
      </c>
      <c r="K487" s="76"/>
      <c r="L487" s="76"/>
      <c r="M487" s="66" t="s">
        <v>1973</v>
      </c>
      <c r="N487" s="76"/>
      <c r="O487" s="35"/>
      <c r="P487" s="32" t="str">
        <f t="shared" si="9"/>
        <v>0483/UN40.SU.   /2025</v>
      </c>
      <c r="Q487" s="30"/>
      <c r="R487" s="30"/>
      <c r="S487" s="30"/>
      <c r="T487" s="30"/>
      <c r="U487" s="30"/>
      <c r="W487" s="45"/>
    </row>
    <row r="488" spans="1:23" ht="49.5" hidden="1" x14ac:dyDescent="0.25">
      <c r="A488" s="75" t="s">
        <v>550</v>
      </c>
      <c r="B488" s="66" t="s">
        <v>2154</v>
      </c>
      <c r="C488" s="76" t="s">
        <v>3731</v>
      </c>
      <c r="D488" s="76" t="s">
        <v>1974</v>
      </c>
      <c r="E488" s="76" t="str">
        <f>IF( AND(   ISNUMBER(    MATCH(LEFT(RIGHT(D488,8),4),{"/AK/","/BW/","/DO/","/DK/","/EP/","/HM/","/HK/","/IN/","/KI/","/AR/","/KL/","/KM/","/KP/","/DN/","/LN/","/RT/","/TU/","/KU/","/KR/","/MI/","/MK/","/OT/","/LP/","/DL/","/LT/","/PM/","/PW/","/PG/","/PP/","/MU/","/IL/","/PR/","/PI/","/PL/","/PK/","/PB/","/SP/","/SE/","/TI/","/LL/","/DT/","/LK/","/WS/","/TP/","/KS/","/SR/","/SK/","PJ"},0)   ),   ISNUMBER(SEARCH("40",D488)   )  ),LEFT(RIGHT(D488,7),2),  "-" )</f>
        <v>-</v>
      </c>
      <c r="F488" s="76" t="s">
        <v>2154</v>
      </c>
      <c r="G488" s="66" t="s">
        <v>3736</v>
      </c>
      <c r="H488" s="76" t="s">
        <v>96</v>
      </c>
      <c r="I488" s="66" t="s">
        <v>3299</v>
      </c>
      <c r="J488" s="76" t="s">
        <v>3861</v>
      </c>
      <c r="K488" s="76"/>
      <c r="L488" s="76"/>
      <c r="M488" s="66" t="s">
        <v>1973</v>
      </c>
      <c r="N488" s="76"/>
      <c r="O488" s="35"/>
      <c r="P488" s="32" t="str">
        <f t="shared" si="9"/>
        <v>0484/UN40.SU.   /2025</v>
      </c>
      <c r="Q488" s="30"/>
      <c r="R488" s="30"/>
      <c r="S488" s="30"/>
      <c r="T488" s="30"/>
      <c r="U488" s="30"/>
      <c r="W488" s="45"/>
    </row>
    <row r="489" spans="1:23" ht="115.5" hidden="1" x14ac:dyDescent="0.25">
      <c r="A489" s="75" t="s">
        <v>551</v>
      </c>
      <c r="B489" s="66" t="s">
        <v>2154</v>
      </c>
      <c r="C489" s="76" t="s">
        <v>3709</v>
      </c>
      <c r="D489" s="76" t="s">
        <v>1974</v>
      </c>
      <c r="E489" s="76" t="str">
        <f>IF( AND(   ISNUMBER(    MATCH(LEFT(RIGHT(D489,8),4),{"/AK/","/BW/","/DO/","/DK/","/EP/","/HM/","/HK/","/IN/","/KI/","/AR/","/KL/","/KM/","/KP/","/DN/","/LN/","/RT/","/TU/","/KU/","/KR/","/MI/","/MK/","/OT/","/LP/","/DL/","/LT/","/PM/","/PW/","/PG/","/PP/","/MU/","/IL/","/PR/","/PI/","/PL/","/PK/","/PB/","/SP/","/SE/","/TI/","/LL/","/DT/","/LK/","/WS/","/TP/","/KS/","/SR/","/SK/","PJ"},0)   ),   ISNUMBER(SEARCH("40",D489)   )  ),LEFT(RIGHT(D489,7),2),  "-" )</f>
        <v>-</v>
      </c>
      <c r="F489" s="66" t="s">
        <v>2153</v>
      </c>
      <c r="G489" s="76" t="s">
        <v>3708</v>
      </c>
      <c r="H489" s="76" t="s">
        <v>96</v>
      </c>
      <c r="I489" s="66" t="s">
        <v>2294</v>
      </c>
      <c r="J489" s="76" t="s">
        <v>3710</v>
      </c>
      <c r="K489" s="76"/>
      <c r="L489" s="76"/>
      <c r="M489" s="66" t="s">
        <v>1973</v>
      </c>
      <c r="N489" s="66" t="s">
        <v>2085</v>
      </c>
      <c r="O489" s="35"/>
      <c r="P489" s="32" t="str">
        <f t="shared" si="9"/>
        <v>0485/UN40.SU.   /2025</v>
      </c>
      <c r="Q489" s="30"/>
      <c r="R489" s="30"/>
      <c r="S489" s="30"/>
      <c r="T489" s="30"/>
      <c r="U489" s="30"/>
      <c r="W489" s="45"/>
    </row>
    <row r="490" spans="1:23" ht="82.5" hidden="1" x14ac:dyDescent="0.25">
      <c r="A490" s="75" t="s">
        <v>552</v>
      </c>
      <c r="B490" s="66" t="s">
        <v>2154</v>
      </c>
      <c r="C490" s="76" t="s">
        <v>3723</v>
      </c>
      <c r="D490" s="76" t="s">
        <v>3721</v>
      </c>
      <c r="E490" s="76" t="str">
        <f>IF( AND(   ISNUMBER(    MATCH(LEFT(RIGHT(D490,8),4),{"/AK/","/BW/","/DO/","/DK/","/EP/","/HM/","/HK/","/IN/","/KI/","/AR/","/KL/","/KM/","/KP/","/DN/","/LN/","/RT/","/TU/","/KU/","/KR/","/MI/","/MK/","/OT/","/LP/","/DL/","/LT/","/PM/","/PW/","/PG/","/PP/","/MU/","/IL/","/PR/","/PI/","/PL/","/PK/","/PB/","/SP/","/SE/","/TI/","/LL/","/DT/","/LK/","/WS/","/TP/","/KS/","/SR/","/SK/","PJ"},0)   ),   ISNUMBER(SEARCH("40",D490)   )  ),LEFT(RIGHT(D490,7),2),  "-" )</f>
        <v>-</v>
      </c>
      <c r="F490" s="66" t="s">
        <v>3653</v>
      </c>
      <c r="G490" s="76" t="s">
        <v>3722</v>
      </c>
      <c r="H490" s="76" t="s">
        <v>96</v>
      </c>
      <c r="I490" s="66" t="s">
        <v>2294</v>
      </c>
      <c r="J490" s="76" t="s">
        <v>3724</v>
      </c>
      <c r="K490" s="76"/>
      <c r="L490" s="76"/>
      <c r="M490" s="66" t="s">
        <v>1973</v>
      </c>
      <c r="N490" s="66" t="s">
        <v>2085</v>
      </c>
      <c r="O490" s="35"/>
      <c r="P490" s="32" t="str">
        <f t="shared" si="9"/>
        <v>0486/UN40.SU.   /2025</v>
      </c>
      <c r="Q490" s="30"/>
      <c r="R490" s="30"/>
      <c r="S490" s="30"/>
      <c r="T490" s="30"/>
      <c r="U490" s="30"/>
      <c r="W490" s="45"/>
    </row>
    <row r="491" spans="1:23" ht="49.5" hidden="1" x14ac:dyDescent="0.25">
      <c r="A491" s="75" t="s">
        <v>553</v>
      </c>
      <c r="B491" s="66" t="s">
        <v>2154</v>
      </c>
      <c r="C491" s="76" t="s">
        <v>3733</v>
      </c>
      <c r="D491" s="76" t="s">
        <v>3732</v>
      </c>
      <c r="E491" s="76" t="str">
        <f>IF( AND(   ISNUMBER(    MATCH(LEFT(RIGHT(D491,8),4),{"/AK/","/BW/","/DO/","/DK/","/EP/","/HM/","/HK/","/IN/","/KI/","/AR/","/KL/","/KM/","/KP/","/DN/","/LN/","/RT/","/TU/","/KU/","/KR/","/MI/","/MK/","/OT/","/LP/","/DL/","/LT/","/PM/","/PW/","/PG/","/PP/","/MU/","/IL/","/PR/","/PI/","/PL/","/PK/","/PB/","/SP/","/SE/","/TI/","/LL/","/DT/","/LK/","/WS/","/TP/","/KS/","/SR/","/SK/","PJ"},0)   ),   ISNUMBER(SEARCH("40",D491)   )  ),LEFT(RIGHT(D491,7),2),  "-" )</f>
        <v>-</v>
      </c>
      <c r="F491" s="66" t="s">
        <v>2153</v>
      </c>
      <c r="G491" s="76" t="s">
        <v>3734</v>
      </c>
      <c r="H491" s="76" t="s">
        <v>96</v>
      </c>
      <c r="I491" s="66" t="s">
        <v>2294</v>
      </c>
      <c r="J491" s="76" t="s">
        <v>3735</v>
      </c>
      <c r="K491" s="76"/>
      <c r="L491" s="76"/>
      <c r="M491" s="66" t="s">
        <v>1973</v>
      </c>
      <c r="N491" s="66" t="s">
        <v>2086</v>
      </c>
      <c r="O491" s="35"/>
      <c r="P491" s="32" t="str">
        <f t="shared" si="9"/>
        <v>0487/UN40.SU.   /2025</v>
      </c>
      <c r="Q491" s="30"/>
      <c r="R491" s="30"/>
      <c r="S491" s="30"/>
      <c r="T491" s="30"/>
      <c r="U491" s="30"/>
      <c r="W491" s="45"/>
    </row>
    <row r="492" spans="1:23" ht="49.5" x14ac:dyDescent="0.25">
      <c r="A492" s="75" t="s">
        <v>554</v>
      </c>
      <c r="B492" s="66" t="s">
        <v>2154</v>
      </c>
      <c r="C492" s="76" t="s">
        <v>3742</v>
      </c>
      <c r="D492" s="76" t="s">
        <v>3737</v>
      </c>
      <c r="E492" s="76" t="str">
        <f>IF( AND(   ISNUMBER(    MATCH(LEFT(RIGHT(D492,8),4),{"/AK/","/BW/","/DO/","/DK/","/EP/","/HM/","/HK/","/IN/","/KI/","/AR/","/KL/","/KM/","/KP/","/DN/","/LN/","/RT/","/TU/","/KU/","/KR/","/MI/","/MK/","/OT/","/LP/","/DL/","/LT/","/PM/","/PW/","/PG/","/PP/","/MU/","/IL/","/PR/","/PI/","/PL/","/PK/","/PB/","/SP/","/SE/","/TI/","/LL/","/DT/","/LK/","/WS/","/TP/","/KS/","/SR/","/SK/","PJ"},0)   ),   ISNUMBER(SEARCH("40",D492)   )  ),LEFT(RIGHT(D492,7),2),  "-" )</f>
        <v>-</v>
      </c>
      <c r="F492" s="66" t="s">
        <v>2152</v>
      </c>
      <c r="G492" s="76" t="s">
        <v>3738</v>
      </c>
      <c r="H492" s="76" t="s">
        <v>96</v>
      </c>
      <c r="I492" s="66" t="s">
        <v>1974</v>
      </c>
      <c r="J492" s="76" t="s">
        <v>3739</v>
      </c>
      <c r="K492" s="76"/>
      <c r="L492" s="76"/>
      <c r="M492" s="66" t="s">
        <v>1973</v>
      </c>
      <c r="N492" s="66" t="s">
        <v>2084</v>
      </c>
      <c r="O492" s="35" t="s">
        <v>4083</v>
      </c>
      <c r="P492" s="32" t="str">
        <f t="shared" si="9"/>
        <v>0488/UN40.SU.   /2025</v>
      </c>
      <c r="Q492" s="30"/>
      <c r="R492" s="30"/>
      <c r="S492" s="30"/>
      <c r="T492" s="30"/>
      <c r="U492" s="30"/>
      <c r="W492" s="45"/>
    </row>
    <row r="493" spans="1:23" ht="82.5" x14ac:dyDescent="0.25">
      <c r="A493" s="75" t="s">
        <v>555</v>
      </c>
      <c r="B493" s="66" t="s">
        <v>2154</v>
      </c>
      <c r="C493" s="76" t="s">
        <v>2948</v>
      </c>
      <c r="D493" s="76" t="s">
        <v>3740</v>
      </c>
      <c r="E493" s="76" t="str">
        <f>IF( AND(   ISNUMBER(    MATCH(LEFT(RIGHT(D493,8),4),{"/AK/","/BW/","/DO/","/DK/","/EP/","/HM/","/HK/","/IN/","/KI/","/AR/","/KL/","/KM/","/KP/","/DN/","/LN/","/RT/","/TU/","/KU/","/KR/","/MI/","/MK/","/OT/","/LP/","/DL/","/LT/","/PM/","/PW/","/PG/","/PP/","/MU/","/IL/","/PR/","/PI/","/PL/","/PK/","/PB/","/SP/","/SE/","/TI/","/LL/","/DT/","/LK/","/WS/","/TP/","/KS/","/SR/","/SK/","PJ"},0)   ),   ISNUMBER(SEARCH("40",D493)   )  ),LEFT(RIGHT(D493,7),2),  "-" )</f>
        <v>-</v>
      </c>
      <c r="F493" s="66" t="s">
        <v>2152</v>
      </c>
      <c r="G493" s="76" t="s">
        <v>3741</v>
      </c>
      <c r="H493" s="76" t="s">
        <v>96</v>
      </c>
      <c r="I493" s="66" t="s">
        <v>2294</v>
      </c>
      <c r="J493" s="76" t="s">
        <v>3739</v>
      </c>
      <c r="K493" s="76"/>
      <c r="L493" s="76"/>
      <c r="M493" s="66" t="s">
        <v>1973</v>
      </c>
      <c r="N493" s="66" t="s">
        <v>2084</v>
      </c>
      <c r="O493" s="35"/>
      <c r="P493" s="32" t="str">
        <f t="shared" si="9"/>
        <v>0489/UN40.SU.   /2025</v>
      </c>
      <c r="Q493" s="30"/>
      <c r="R493" s="30"/>
      <c r="S493" s="30"/>
      <c r="T493" s="30"/>
      <c r="U493" s="30"/>
      <c r="W493" s="45"/>
    </row>
    <row r="494" spans="1:23" ht="66" hidden="1" x14ac:dyDescent="0.25">
      <c r="A494" s="75" t="s">
        <v>556</v>
      </c>
      <c r="B494" s="66" t="s">
        <v>2154</v>
      </c>
      <c r="C494" s="76" t="s">
        <v>3744</v>
      </c>
      <c r="D494" s="76" t="s">
        <v>1974</v>
      </c>
      <c r="E494" s="76" t="str">
        <f>IF( AND(   ISNUMBER(    MATCH(LEFT(RIGHT(D494,8),4),{"/AK/","/BW/","/DO/","/DK/","/EP/","/HM/","/HK/","/IN/","/KI/","/AR/","/KL/","/KM/","/KP/","/DN/","/LN/","/RT/","/TU/","/KU/","/KR/","/MI/","/MK/","/OT/","/LP/","/DL/","/LT/","/PM/","/PW/","/PG/","/PP/","/MU/","/IL/","/PR/","/PI/","/PL/","/PK/","/PB/","/SP/","/SE/","/TI/","/LL/","/DT/","/LK/","/WS/","/TP/","/KS/","/SR/","/SK/","PJ"},0)   ),   ISNUMBER(SEARCH("40",D494)   )  ),LEFT(RIGHT(D494,7),2),  "-" )</f>
        <v>-</v>
      </c>
      <c r="F494" s="66" t="s">
        <v>2154</v>
      </c>
      <c r="G494" s="76" t="s">
        <v>3743</v>
      </c>
      <c r="H494" s="76" t="s">
        <v>96</v>
      </c>
      <c r="I494" s="66" t="s">
        <v>2294</v>
      </c>
      <c r="J494" s="76" t="s">
        <v>3739</v>
      </c>
      <c r="K494" s="76"/>
      <c r="L494" s="76"/>
      <c r="M494" s="66" t="s">
        <v>1973</v>
      </c>
      <c r="N494" s="66" t="s">
        <v>2085</v>
      </c>
      <c r="O494" s="35"/>
      <c r="P494" s="32" t="str">
        <f t="shared" si="9"/>
        <v>0490/UN40.SU.   /2025</v>
      </c>
      <c r="Q494" s="30"/>
      <c r="R494" s="30"/>
      <c r="S494" s="30"/>
      <c r="T494" s="30"/>
      <c r="U494" s="30"/>
      <c r="W494" s="45"/>
    </row>
    <row r="495" spans="1:23" ht="49.5" hidden="1" x14ac:dyDescent="0.25">
      <c r="A495" s="75" t="s">
        <v>557</v>
      </c>
      <c r="B495" s="76" t="s">
        <v>3745</v>
      </c>
      <c r="C495" s="76" t="s">
        <v>2426</v>
      </c>
      <c r="D495" s="76" t="s">
        <v>3754</v>
      </c>
      <c r="E495" s="76" t="str">
        <f>IF( AND(   ISNUMBER(    MATCH(LEFT(RIGHT(D495,8),4),{"/AK/","/BW/","/DO/","/DK/","/EP/","/HM/","/HK/","/IN/","/KI/","/AR/","/KL/","/KM/","/KP/","/DN/","/LN/","/RT/","/TU/","/KU/","/KR/","/MI/","/MK/","/OT/","/LP/","/DL/","/LT/","/PM/","/PW/","/PG/","/PP/","/MU/","/IL/","/PR/","/PI/","/PL/","/PK/","/PB/","/SP/","/SE/","/TI/","/LL/","/DT/","/LK/","/WS/","/TP/","/KS/","/SR/","/SK/","PJ"},0)   ),   ISNUMBER(SEARCH("40",D495)   )  ),LEFT(RIGHT(D495,7),2),  "-" )</f>
        <v>-</v>
      </c>
      <c r="F495" s="76" t="s">
        <v>2154</v>
      </c>
      <c r="G495" s="66" t="s">
        <v>3764</v>
      </c>
      <c r="H495" s="76" t="s">
        <v>2305</v>
      </c>
      <c r="I495" s="66" t="s">
        <v>2701</v>
      </c>
      <c r="J495" s="76" t="s">
        <v>3753</v>
      </c>
      <c r="K495" s="76"/>
      <c r="L495" s="76"/>
      <c r="M495" s="66" t="s">
        <v>1973</v>
      </c>
      <c r="N495" s="76"/>
      <c r="O495" s="35"/>
      <c r="P495" s="32" t="str">
        <f t="shared" si="9"/>
        <v>0491/UN40.SU.   /2025</v>
      </c>
      <c r="Q495" s="30"/>
      <c r="R495" s="30"/>
      <c r="S495" s="30"/>
      <c r="T495" s="30"/>
      <c r="U495" s="30"/>
      <c r="W495" s="45"/>
    </row>
    <row r="496" spans="1:23" ht="82.5" hidden="1" x14ac:dyDescent="0.25">
      <c r="A496" s="75" t="s">
        <v>558</v>
      </c>
      <c r="B496" s="76" t="s">
        <v>3745</v>
      </c>
      <c r="C496" s="76" t="s">
        <v>2439</v>
      </c>
      <c r="D496" s="76" t="s">
        <v>3755</v>
      </c>
      <c r="E496" s="76" t="str">
        <f>IF( AND(   ISNUMBER(    MATCH(LEFT(RIGHT(D496,8),4),{"/AK/","/BW/","/DO/","/DK/","/EP/","/HM/","/HK/","/IN/","/KI/","/AR/","/KL/","/KM/","/KP/","/DN/","/LN/","/RT/","/TU/","/KU/","/KR/","/MI/","/MK/","/OT/","/LP/","/DL/","/LT/","/PM/","/PW/","/PG/","/PP/","/MU/","/IL/","/PR/","/PI/","/PL/","/PK/","/PB/","/SP/","/SE/","/TI/","/LL/","/DT/","/LK/","/WS/","/TP/","/KS/","/SR/","/SK/","PJ"},0)   ),   ISNUMBER(SEARCH("40",D496)   )  ),LEFT(RIGHT(D496,7),2),  "-" )</f>
        <v>-</v>
      </c>
      <c r="F496" s="76" t="s">
        <v>3745</v>
      </c>
      <c r="G496" s="66" t="s">
        <v>3756</v>
      </c>
      <c r="H496" s="76" t="s">
        <v>2305</v>
      </c>
      <c r="I496" s="66" t="s">
        <v>2701</v>
      </c>
      <c r="J496" s="76" t="s">
        <v>3753</v>
      </c>
      <c r="K496" s="76"/>
      <c r="L496" s="76"/>
      <c r="M496" s="66" t="s">
        <v>1973</v>
      </c>
      <c r="N496" s="76"/>
      <c r="O496" s="35"/>
      <c r="P496" s="32" t="str">
        <f t="shared" si="9"/>
        <v>0492/UN40.SU.   /2025</v>
      </c>
      <c r="Q496" s="30"/>
      <c r="R496" s="30"/>
      <c r="S496" s="30"/>
      <c r="T496" s="30"/>
      <c r="U496" s="30"/>
      <c r="W496" s="45"/>
    </row>
    <row r="497" spans="1:23" ht="66" hidden="1" x14ac:dyDescent="0.25">
      <c r="A497" s="75" t="s">
        <v>559</v>
      </c>
      <c r="B497" s="76" t="s">
        <v>3745</v>
      </c>
      <c r="C497" s="76" t="s">
        <v>3759</v>
      </c>
      <c r="D497" s="76" t="s">
        <v>3757</v>
      </c>
      <c r="E497" s="76" t="str">
        <f>IF( AND(   ISNUMBER(    MATCH(LEFT(RIGHT(D497,8),4),{"/AK/","/BW/","/DO/","/DK/","/EP/","/HM/","/HK/","/IN/","/KI/","/AR/","/KL/","/KM/","/KP/","/DN/","/LN/","/RT/","/TU/","/KU/","/KR/","/MI/","/MK/","/OT/","/LP/","/DL/","/LT/","/PM/","/PW/","/PG/","/PP/","/MU/","/IL/","/PR/","/PI/","/PL/","/PK/","/PB/","/SP/","/SE/","/TI/","/LL/","/DT/","/LK/","/WS/","/TP/","/KS/","/SR/","/SK/","PJ"},0)   ),   ISNUMBER(SEARCH("40",D497)   )  ),LEFT(RIGHT(D497,7),2),  "-" )</f>
        <v>-</v>
      </c>
      <c r="F497" s="76" t="s">
        <v>3653</v>
      </c>
      <c r="G497" s="66" t="s">
        <v>3760</v>
      </c>
      <c r="H497" s="76" t="s">
        <v>2305</v>
      </c>
      <c r="I497" s="66" t="s">
        <v>2701</v>
      </c>
      <c r="J497" s="76" t="s">
        <v>3753</v>
      </c>
      <c r="K497" s="76"/>
      <c r="L497" s="76"/>
      <c r="M497" s="66" t="s">
        <v>1973</v>
      </c>
      <c r="N497" s="76"/>
      <c r="O497" s="35"/>
      <c r="P497" s="32" t="str">
        <f t="shared" si="9"/>
        <v>0493/UN40.SU.   /2025</v>
      </c>
      <c r="Q497" s="30"/>
      <c r="R497" s="30"/>
      <c r="S497" s="30"/>
      <c r="T497" s="30"/>
      <c r="U497" s="30"/>
      <c r="W497" s="45"/>
    </row>
    <row r="498" spans="1:23" ht="82.5" hidden="1" x14ac:dyDescent="0.25">
      <c r="A498" s="75" t="s">
        <v>560</v>
      </c>
      <c r="B498" s="76" t="s">
        <v>3745</v>
      </c>
      <c r="C498" s="76" t="s">
        <v>3762</v>
      </c>
      <c r="D498" s="76" t="s">
        <v>3761</v>
      </c>
      <c r="E498" s="76" t="str">
        <f>IF( AND(   ISNUMBER(    MATCH(LEFT(RIGHT(D498,8),4),{"/AK/","/BW/","/DO/","/DK/","/EP/","/HM/","/HK/","/IN/","/KI/","/AR/","/KL/","/KM/","/KP/","/DN/","/LN/","/RT/","/TU/","/KU/","/KR/","/MI/","/MK/","/OT/","/LP/","/DL/","/LT/","/PM/","/PW/","/PG/","/PP/","/MU/","/IL/","/PR/","/PI/","/PL/","/PK/","/PB/","/SP/","/SE/","/TI/","/LL/","/DT/","/LK/","/WS/","/TP/","/KS/","/SR/","/SK/","PJ"},0)   ),   ISNUMBER(SEARCH("40",D498)   )  ),LEFT(RIGHT(D498,7),2),  "-" )</f>
        <v>-</v>
      </c>
      <c r="F498" s="66" t="s">
        <v>3379</v>
      </c>
      <c r="G498" s="76" t="s">
        <v>3763</v>
      </c>
      <c r="H498" s="76" t="s">
        <v>2305</v>
      </c>
      <c r="I498" s="66" t="s">
        <v>2701</v>
      </c>
      <c r="J498" s="76" t="s">
        <v>3753</v>
      </c>
      <c r="K498" s="76"/>
      <c r="L498" s="76"/>
      <c r="M498" s="66" t="s">
        <v>1973</v>
      </c>
      <c r="N498" s="76"/>
      <c r="O498" s="35"/>
      <c r="P498" s="32" t="str">
        <f t="shared" si="9"/>
        <v>0494/UN40.SU.   /2025</v>
      </c>
      <c r="Q498" s="30"/>
      <c r="R498" s="30"/>
      <c r="S498" s="30"/>
      <c r="T498" s="30"/>
      <c r="U498" s="30"/>
      <c r="W498" s="45"/>
    </row>
    <row r="499" spans="1:23" ht="99" hidden="1" x14ac:dyDescent="0.25">
      <c r="A499" s="75" t="s">
        <v>561</v>
      </c>
      <c r="B499" s="76" t="s">
        <v>3745</v>
      </c>
      <c r="C499" s="76" t="s">
        <v>2421</v>
      </c>
      <c r="D499" s="76" t="s">
        <v>3758</v>
      </c>
      <c r="E499" s="76" t="str">
        <f>IF( AND(   ISNUMBER(    MATCH(LEFT(RIGHT(D499,8),4),{"/AK/","/BW/","/DO/","/DK/","/EP/","/HM/","/HK/","/IN/","/KI/","/AR/","/KL/","/KM/","/KP/","/DN/","/LN/","/RT/","/TU/","/KU/","/KR/","/MI/","/MK/","/OT/","/LP/","/DL/","/LT/","/PM/","/PW/","/PG/","/PP/","/MU/","/IL/","/PR/","/PI/","/PL/","/PK/","/PB/","/SP/","/SE/","/TI/","/LL/","/DT/","/LK/","/WS/","/TP/","/KS/","/SR/","/SK/","PJ"},0)   ),   ISNUMBER(SEARCH("40",D499)   )  ),LEFT(RIGHT(D499,7),2),  "-" )</f>
        <v>-</v>
      </c>
      <c r="F499" s="76" t="s">
        <v>2150</v>
      </c>
      <c r="G499" s="66" t="s">
        <v>3765</v>
      </c>
      <c r="H499" s="90" t="s">
        <v>2333</v>
      </c>
      <c r="I499" s="66" t="s">
        <v>2702</v>
      </c>
      <c r="J499" s="76" t="s">
        <v>3753</v>
      </c>
      <c r="K499" s="76"/>
      <c r="L499" s="76"/>
      <c r="M499" s="66" t="s">
        <v>1973</v>
      </c>
      <c r="N499" s="76"/>
      <c r="O499" s="35"/>
      <c r="P499" s="32" t="str">
        <f t="shared" si="9"/>
        <v>0495/UN40.SU.   /2025</v>
      </c>
      <c r="Q499" s="30"/>
      <c r="R499" s="30"/>
      <c r="S499" s="30"/>
      <c r="T499" s="30"/>
      <c r="U499" s="30"/>
      <c r="W499" s="45"/>
    </row>
    <row r="500" spans="1:23" ht="66" hidden="1" x14ac:dyDescent="0.25">
      <c r="A500" s="75" t="s">
        <v>562</v>
      </c>
      <c r="B500" s="76" t="s">
        <v>3745</v>
      </c>
      <c r="C500" s="76" t="s">
        <v>3747</v>
      </c>
      <c r="D500" s="76" t="s">
        <v>3746</v>
      </c>
      <c r="E500" s="76" t="str">
        <f>IF( AND(   ISNUMBER(    MATCH(LEFT(RIGHT(D500,8),4),{"/AK/","/BW/","/DO/","/DK/","/EP/","/HM/","/HK/","/IN/","/KI/","/AR/","/KL/","/KM/","/KP/","/DN/","/LN/","/RT/","/TU/","/KU/","/KR/","/MI/","/MK/","/OT/","/LP/","/DL/","/LT/","/PM/","/PW/","/PG/","/PP/","/MU/","/IL/","/PR/","/PI/","/PL/","/PK/","/PB/","/SP/","/SE/","/TI/","/LL/","/DT/","/LK/","/WS/","/TP/","/KS/","/SR/","/SK/","PJ"},0)   ),   ISNUMBER(SEARCH("40",D500)   )  ),LEFT(RIGHT(D500,7),2),  "-" )</f>
        <v>-</v>
      </c>
      <c r="F500" s="66" t="s">
        <v>2154</v>
      </c>
      <c r="G500" s="76" t="s">
        <v>3748</v>
      </c>
      <c r="H500" s="76" t="s">
        <v>96</v>
      </c>
      <c r="I500" s="66" t="s">
        <v>2294</v>
      </c>
      <c r="J500" s="76" t="s">
        <v>3749</v>
      </c>
      <c r="K500" s="76"/>
      <c r="L500" s="76"/>
      <c r="M500" s="66" t="s">
        <v>1973</v>
      </c>
      <c r="N500" s="66" t="s">
        <v>2086</v>
      </c>
      <c r="O500" s="35"/>
      <c r="P500" s="32" t="str">
        <f t="shared" si="9"/>
        <v>0496/UN40.SU.   /2025</v>
      </c>
      <c r="Q500" s="30"/>
      <c r="R500" s="30"/>
      <c r="S500" s="30"/>
      <c r="T500" s="30"/>
      <c r="U500" s="30"/>
      <c r="W500" s="45"/>
    </row>
    <row r="501" spans="1:23" ht="49.5" x14ac:dyDescent="0.25">
      <c r="A501" s="75" t="s">
        <v>563</v>
      </c>
      <c r="B501" s="76" t="s">
        <v>3745</v>
      </c>
      <c r="C501" s="76" t="s">
        <v>3752</v>
      </c>
      <c r="D501" s="76" t="s">
        <v>3750</v>
      </c>
      <c r="E501" s="76" t="str">
        <f>IF( AND(   ISNUMBER(    MATCH(LEFT(RIGHT(D501,8),4),{"/AK/","/BW/","/DO/","/DK/","/EP/","/HM/","/HK/","/IN/","/KI/","/AR/","/KL/","/KM/","/KP/","/DN/","/LN/","/RT/","/TU/","/KU/","/KR/","/MI/","/MK/","/OT/","/LP/","/DL/","/LT/","/PM/","/PW/","/PG/","/PP/","/MU/","/IL/","/PR/","/PI/","/PL/","/PK/","/PB/","/SP/","/SE/","/TI/","/LL/","/DT/","/LK/","/WS/","/TP/","/KS/","/SR/","/SK/","PJ"},0)   ),   ISNUMBER(SEARCH("40",D501)   )  ),LEFT(RIGHT(D501,7),2),  "-" )</f>
        <v>-</v>
      </c>
      <c r="F501" s="66" t="s">
        <v>2154</v>
      </c>
      <c r="G501" s="76" t="s">
        <v>3751</v>
      </c>
      <c r="H501" s="76" t="s">
        <v>96</v>
      </c>
      <c r="I501" s="66" t="s">
        <v>2294</v>
      </c>
      <c r="J501" s="76" t="s">
        <v>3753</v>
      </c>
      <c r="K501" s="76"/>
      <c r="L501" s="76"/>
      <c r="M501" s="66" t="s">
        <v>1973</v>
      </c>
      <c r="N501" s="66" t="s">
        <v>2084</v>
      </c>
      <c r="O501" s="35"/>
      <c r="P501" s="32" t="str">
        <f t="shared" si="9"/>
        <v>0497/UN40.SU.   /2025</v>
      </c>
      <c r="Q501" s="30"/>
      <c r="R501" s="30"/>
      <c r="S501" s="30"/>
      <c r="T501" s="30"/>
      <c r="U501" s="30"/>
      <c r="W501" s="45"/>
    </row>
    <row r="502" spans="1:23" ht="49.5" hidden="1" x14ac:dyDescent="0.25">
      <c r="A502" s="75" t="s">
        <v>564</v>
      </c>
      <c r="B502" s="76" t="s">
        <v>3745</v>
      </c>
      <c r="C502" s="76" t="s">
        <v>3767</v>
      </c>
      <c r="D502" s="76" t="s">
        <v>3766</v>
      </c>
      <c r="E502" s="76" t="str">
        <f>IF( AND(   ISNUMBER(    MATCH(LEFT(RIGHT(D502,8),4),{"/AK/","/BW/","/DO/","/DK/","/EP/","/HM/","/HK/","/IN/","/KI/","/AR/","/KL/","/KM/","/KP/","/DN/","/LN/","/RT/","/TU/","/KU/","/KR/","/MI/","/MK/","/OT/","/LP/","/DL/","/LT/","/PM/","/PW/","/PG/","/PP/","/MU/","/IL/","/PR/","/PI/","/PL/","/PK/","/PB/","/SP/","/SE/","/TI/","/LL/","/DT/","/LK/","/WS/","/TP/","/KS/","/SR/","/SK/","PJ"},0)   ),   ISNUMBER(SEARCH("40",D502)   )  ),LEFT(RIGHT(D502,7),2),  "-" )</f>
        <v>-</v>
      </c>
      <c r="F502" s="66" t="s">
        <v>2153</v>
      </c>
      <c r="G502" s="76" t="s">
        <v>3769</v>
      </c>
      <c r="H502" s="76" t="s">
        <v>96</v>
      </c>
      <c r="I502" s="66" t="s">
        <v>2294</v>
      </c>
      <c r="J502" s="76" t="s">
        <v>3768</v>
      </c>
      <c r="K502" s="76"/>
      <c r="L502" s="76"/>
      <c r="M502" s="66" t="s">
        <v>1973</v>
      </c>
      <c r="N502" s="66" t="s">
        <v>2085</v>
      </c>
      <c r="O502" s="35"/>
      <c r="P502" s="32" t="str">
        <f t="shared" si="9"/>
        <v>0498/UN40.SU.   /2025</v>
      </c>
      <c r="Q502" s="30"/>
      <c r="R502" s="30"/>
      <c r="S502" s="30"/>
      <c r="T502" s="30"/>
      <c r="U502" s="30"/>
      <c r="W502" s="45"/>
    </row>
    <row r="503" spans="1:23" ht="49.5" hidden="1" x14ac:dyDescent="0.25">
      <c r="A503" s="75" t="s">
        <v>565</v>
      </c>
      <c r="B503" s="76" t="s">
        <v>3745</v>
      </c>
      <c r="C503" s="76" t="s">
        <v>3096</v>
      </c>
      <c r="D503" s="76" t="s">
        <v>3770</v>
      </c>
      <c r="E503" s="76" t="str">
        <f>IF( AND(   ISNUMBER(    MATCH(LEFT(RIGHT(D503,8),4),{"/AK/","/BW/","/DO/","/DK/","/EP/","/HM/","/HK/","/IN/","/KI/","/AR/","/KL/","/KM/","/KP/","/DN/","/LN/","/RT/","/TU/","/KU/","/KR/","/MI/","/MK/","/OT/","/LP/","/DL/","/LT/","/PM/","/PW/","/PG/","/PP/","/MU/","/IL/","/PR/","/PI/","/PL/","/PK/","/PB/","/SP/","/SE/","/TI/","/LL/","/DT/","/LK/","/WS/","/TP/","/KS/","/SR/","/SK/","PJ"},0)   ),   ISNUMBER(SEARCH("40",D503)   )  ),LEFT(RIGHT(D503,7),2),  "-" )</f>
        <v>-</v>
      </c>
      <c r="F503" s="66" t="s">
        <v>3771</v>
      </c>
      <c r="G503" s="76" t="s">
        <v>3772</v>
      </c>
      <c r="H503" s="76" t="s">
        <v>96</v>
      </c>
      <c r="I503" s="66" t="s">
        <v>2294</v>
      </c>
      <c r="J503" s="76" t="s">
        <v>3768</v>
      </c>
      <c r="K503" s="76"/>
      <c r="L503" s="76"/>
      <c r="M503" s="66" t="s">
        <v>1973</v>
      </c>
      <c r="N503" s="66" t="s">
        <v>2085</v>
      </c>
      <c r="O503" s="35"/>
      <c r="P503" s="32" t="str">
        <f t="shared" si="9"/>
        <v>0499/UN40.SU.   /2025</v>
      </c>
      <c r="Q503" s="30"/>
      <c r="R503" s="30"/>
      <c r="S503" s="30"/>
      <c r="T503" s="30"/>
      <c r="U503" s="30"/>
      <c r="W503" s="45"/>
    </row>
    <row r="504" spans="1:23" ht="49.5" hidden="1" x14ac:dyDescent="0.25">
      <c r="A504" s="75" t="s">
        <v>566</v>
      </c>
      <c r="B504" s="76" t="s">
        <v>3745</v>
      </c>
      <c r="C504" s="76" t="s">
        <v>3774</v>
      </c>
      <c r="D504" s="76" t="s">
        <v>3773</v>
      </c>
      <c r="E504" s="76" t="str">
        <f>IF( AND(   ISNUMBER(    MATCH(LEFT(RIGHT(D504,8),4),{"/AK/","/BW/","/DO/","/DK/","/EP/","/HM/","/HK/","/IN/","/KI/","/AR/","/KL/","/KM/","/KP/","/DN/","/LN/","/RT/","/TU/","/KU/","/KR/","/MI/","/MK/","/OT/","/LP/","/DL/","/LT/","/PM/","/PW/","/PG/","/PP/","/MU/","/IL/","/PR/","/PI/","/PL/","/PK/","/PB/","/SP/","/SE/","/TI/","/LL/","/DT/","/LK/","/WS/","/TP/","/KS/","/SR/","/SK/","PJ"},0)   ),   ISNUMBER(SEARCH("40",D504)   )  ),LEFT(RIGHT(D504,7),2),  "-" )</f>
        <v>-</v>
      </c>
      <c r="F504" s="66" t="s">
        <v>2154</v>
      </c>
      <c r="G504" s="76" t="s">
        <v>3775</v>
      </c>
      <c r="H504" s="76" t="s">
        <v>96</v>
      </c>
      <c r="I504" s="66" t="s">
        <v>2294</v>
      </c>
      <c r="J504" s="76" t="s">
        <v>3768</v>
      </c>
      <c r="K504" s="76"/>
      <c r="L504" s="76"/>
      <c r="M504" s="66" t="s">
        <v>1973</v>
      </c>
      <c r="N504" s="66" t="s">
        <v>2085</v>
      </c>
      <c r="O504" s="35"/>
      <c r="P504" s="32" t="str">
        <f t="shared" si="9"/>
        <v>0500/UN40.SU.   /2025</v>
      </c>
      <c r="Q504" s="30"/>
      <c r="R504" s="30"/>
      <c r="S504" s="30"/>
      <c r="T504" s="30"/>
      <c r="U504" s="30"/>
      <c r="W504" s="45"/>
    </row>
    <row r="505" spans="1:23" ht="49.5" x14ac:dyDescent="0.25">
      <c r="A505" s="75" t="s">
        <v>567</v>
      </c>
      <c r="B505" s="76" t="s">
        <v>3745</v>
      </c>
      <c r="C505" s="76" t="s">
        <v>3776</v>
      </c>
      <c r="D505" s="76" t="s">
        <v>3777</v>
      </c>
      <c r="E505" s="76" t="str">
        <f>IF( AND(   ISNUMBER(    MATCH(LEFT(RIGHT(D505,8),4),{"/AK/","/BW/","/DO/","/DK/","/EP/","/HM/","/HK/","/IN/","/KI/","/AR/","/KL/","/KM/","/KP/","/DN/","/LN/","/RT/","/TU/","/KU/","/KR/","/MI/","/MK/","/OT/","/LP/","/DL/","/LT/","/PM/","/PW/","/PG/","/PP/","/MU/","/IL/","/PR/","/PI/","/PL/","/PK/","/PB/","/SP/","/SE/","/TI/","/LL/","/DT/","/LK/","/WS/","/TP/","/KS/","/SR/","/SK/","PJ"},0)   ),   ISNUMBER(SEARCH("40",D505)   )  ),LEFT(RIGHT(D505,7),2),  "-" )</f>
        <v>-</v>
      </c>
      <c r="F505" s="66" t="s">
        <v>2153</v>
      </c>
      <c r="G505" s="76" t="s">
        <v>3778</v>
      </c>
      <c r="H505" s="76" t="s">
        <v>96</v>
      </c>
      <c r="I505" s="66" t="s">
        <v>2294</v>
      </c>
      <c r="J505" s="76" t="s">
        <v>3768</v>
      </c>
      <c r="K505" s="76"/>
      <c r="L505" s="76"/>
      <c r="M505" s="66" t="s">
        <v>1973</v>
      </c>
      <c r="N505" s="66" t="s">
        <v>2084</v>
      </c>
      <c r="O505" s="35"/>
      <c r="P505" s="32" t="str">
        <f t="shared" si="9"/>
        <v>0501/UN40.SU.   /2025</v>
      </c>
      <c r="Q505" s="30"/>
      <c r="R505" s="30"/>
      <c r="S505" s="30"/>
      <c r="T505" s="30"/>
      <c r="U505" s="30"/>
      <c r="W505" s="45"/>
    </row>
    <row r="506" spans="1:23" ht="49.5" x14ac:dyDescent="0.25">
      <c r="A506" s="75" t="s">
        <v>568</v>
      </c>
      <c r="B506" s="76" t="s">
        <v>3745</v>
      </c>
      <c r="C506" s="76" t="s">
        <v>3779</v>
      </c>
      <c r="D506" s="76" t="s">
        <v>3780</v>
      </c>
      <c r="E506" s="76" t="str">
        <f>IF( AND(   ISNUMBER(    MATCH(LEFT(RIGHT(D506,8),4),{"/AK/","/BW/","/DO/","/DK/","/EP/","/HM/","/HK/","/IN/","/KI/","/AR/","/KL/","/KM/","/KP/","/DN/","/LN/","/RT/","/TU/","/KU/","/KR/","/MI/","/MK/","/OT/","/LP/","/DL/","/LT/","/PM/","/PW/","/PG/","/PP/","/MU/","/IL/","/PR/","/PI/","/PL/","/PK/","/PB/","/SP/","/SE/","/TI/","/LL/","/DT/","/LK/","/WS/","/TP/","/KS/","/SR/","/SK/","PJ"},0)   ),   ISNUMBER(SEARCH("40",D506)   )  ),LEFT(RIGHT(D506,7),2),  "-" )</f>
        <v>-</v>
      </c>
      <c r="F506" s="66" t="s">
        <v>2154</v>
      </c>
      <c r="G506" s="76" t="s">
        <v>3781</v>
      </c>
      <c r="H506" s="76" t="s">
        <v>96</v>
      </c>
      <c r="I506" s="66" t="s">
        <v>2294</v>
      </c>
      <c r="J506" s="76" t="s">
        <v>3768</v>
      </c>
      <c r="K506" s="76"/>
      <c r="L506" s="76"/>
      <c r="M506" s="66" t="s">
        <v>1973</v>
      </c>
      <c r="N506" s="66" t="s">
        <v>2084</v>
      </c>
      <c r="O506" s="35"/>
      <c r="P506" s="32" t="str">
        <f t="shared" si="9"/>
        <v>0502/UN40.SU.   /2025</v>
      </c>
      <c r="Q506" s="30"/>
      <c r="R506" s="30"/>
      <c r="S506" s="30"/>
      <c r="T506" s="30"/>
      <c r="U506" s="30"/>
      <c r="W506" s="45"/>
    </row>
    <row r="507" spans="1:23" ht="66" hidden="1" x14ac:dyDescent="0.25">
      <c r="A507" s="75" t="s">
        <v>569</v>
      </c>
      <c r="B507" s="66" t="s">
        <v>2156</v>
      </c>
      <c r="C507" s="76" t="s">
        <v>2621</v>
      </c>
      <c r="D507" s="76" t="s">
        <v>3782</v>
      </c>
      <c r="E507" s="76" t="str">
        <f>IF( AND(   ISNUMBER(    MATCH(LEFT(RIGHT(D507,8),4),{"/AK/","/BW/","/DO/","/DK/","/EP/","/HM/","/HK/","/IN/","/KI/","/AR/","/KL/","/KM/","/KP/","/DN/","/LN/","/RT/","/TU/","/KU/","/KR/","/MI/","/MK/","/OT/","/LP/","/DL/","/LT/","/PM/","/PW/","/PG/","/PP/","/MU/","/IL/","/PR/","/PI/","/PL/","/PK/","/PB/","/SP/","/SE/","/TI/","/LL/","/DT/","/LK/","/WS/","/TP/","/KS/","/SR/","/SK/","PJ"},0)   ),   ISNUMBER(SEARCH("40",D507)   )  ),LEFT(RIGHT(D507,7),2),  "-" )</f>
        <v>-</v>
      </c>
      <c r="F507" s="66" t="s">
        <v>2152</v>
      </c>
      <c r="G507" s="76" t="s">
        <v>3783</v>
      </c>
      <c r="H507" s="76" t="s">
        <v>2305</v>
      </c>
      <c r="I507" s="66" t="s">
        <v>2701</v>
      </c>
      <c r="J507" s="89" t="s">
        <v>3862</v>
      </c>
      <c r="K507" s="76"/>
      <c r="L507" s="76"/>
      <c r="M507" s="66" t="s">
        <v>1973</v>
      </c>
      <c r="N507" s="76"/>
      <c r="O507" s="35"/>
      <c r="P507" s="32" t="str">
        <f t="shared" si="9"/>
        <v>0503/UN40.SU.   /2025</v>
      </c>
      <c r="Q507" s="30"/>
      <c r="R507" s="30"/>
      <c r="S507" s="30"/>
      <c r="T507" s="30"/>
      <c r="U507" s="30"/>
      <c r="W507" s="45"/>
    </row>
    <row r="508" spans="1:23" ht="49.5" hidden="1" x14ac:dyDescent="0.25">
      <c r="A508" s="75" t="s">
        <v>570</v>
      </c>
      <c r="B508" s="66" t="s">
        <v>2156</v>
      </c>
      <c r="C508" s="76" t="s">
        <v>3794</v>
      </c>
      <c r="D508" s="76" t="s">
        <v>3795</v>
      </c>
      <c r="E508" s="76" t="str">
        <f>IF( AND(   ISNUMBER(    MATCH(LEFT(RIGHT(D508,8),4),{"/AK/","/BW/","/DO/","/DK/","/EP/","/HM/","/HK/","/IN/","/KI/","/AR/","/KL/","/KM/","/KP/","/DN/","/LN/","/RT/","/TU/","/KU/","/KR/","/MI/","/MK/","/OT/","/LP/","/DL/","/LT/","/PM/","/PW/","/PG/","/PP/","/MU/","/IL/","/PR/","/PI/","/PL/","/PK/","/PB/","/SP/","/SE/","/TI/","/LL/","/DT/","/LK/","/WS/","/TP/","/KS/","/SR/","/SK/","PJ"},0)   ),   ISNUMBER(SEARCH("40",D508)   )  ),LEFT(RIGHT(D508,7),2),  "-" )</f>
        <v>-</v>
      </c>
      <c r="F508" s="76" t="s">
        <v>2154</v>
      </c>
      <c r="G508" s="66" t="s">
        <v>3802</v>
      </c>
      <c r="H508" s="76" t="s">
        <v>2305</v>
      </c>
      <c r="I508" s="66" t="s">
        <v>2701</v>
      </c>
      <c r="J508" s="89" t="s">
        <v>3862</v>
      </c>
      <c r="K508" s="76"/>
      <c r="L508" s="76" t="s">
        <v>3803</v>
      </c>
      <c r="M508" s="66" t="s">
        <v>1973</v>
      </c>
      <c r="N508" s="76"/>
      <c r="O508" s="35"/>
      <c r="P508" s="32" t="str">
        <f t="shared" si="9"/>
        <v>0504/UN40.SU.   /2025</v>
      </c>
      <c r="Q508" s="30"/>
      <c r="R508" s="30"/>
      <c r="S508" s="30"/>
      <c r="T508" s="30"/>
      <c r="U508" s="30"/>
      <c r="W508" s="45"/>
    </row>
    <row r="509" spans="1:23" ht="82.5" hidden="1" x14ac:dyDescent="0.25">
      <c r="A509" s="75" t="s">
        <v>571</v>
      </c>
      <c r="B509" s="66" t="s">
        <v>2156</v>
      </c>
      <c r="C509" s="76" t="s">
        <v>3804</v>
      </c>
      <c r="D509" s="76" t="s">
        <v>3797</v>
      </c>
      <c r="E509" s="76" t="str">
        <f>IF( AND(   ISNUMBER(    MATCH(LEFT(RIGHT(D509,8),4),{"/AK/","/BW/","/DO/","/DK/","/EP/","/HM/","/HK/","/IN/","/KI/","/AR/","/KL/","/KM/","/KP/","/DN/","/LN/","/RT/","/TU/","/KU/","/KR/","/MI/","/MK/","/OT/","/LP/","/DL/","/LT/","/PM/","/PW/","/PG/","/PP/","/MU/","/IL/","/PR/","/PI/","/PL/","/PK/","/PB/","/SP/","/SE/","/TI/","/LL/","/DT/","/LK/","/WS/","/TP/","/KS/","/SR/","/SK/","PJ"},0)   ),   ISNUMBER(SEARCH("40",D509)   )  ),LEFT(RIGHT(D509,7),2),  "-" )</f>
        <v>-</v>
      </c>
      <c r="F509" s="76" t="s">
        <v>3653</v>
      </c>
      <c r="G509" s="66" t="s">
        <v>3798</v>
      </c>
      <c r="H509" s="76" t="s">
        <v>2305</v>
      </c>
      <c r="I509" s="66" t="s">
        <v>2701</v>
      </c>
      <c r="J509" s="89" t="s">
        <v>3862</v>
      </c>
      <c r="K509" s="76"/>
      <c r="L509" s="76"/>
      <c r="M509" s="66" t="s">
        <v>1973</v>
      </c>
      <c r="N509" s="76"/>
      <c r="O509" s="35"/>
      <c r="P509" s="32" t="str">
        <f t="shared" si="9"/>
        <v>0505/UN40.SU.   /2025</v>
      </c>
      <c r="Q509" s="30"/>
      <c r="R509" s="30"/>
      <c r="S509" s="30"/>
      <c r="T509" s="30"/>
      <c r="U509" s="30"/>
      <c r="W509" s="45"/>
    </row>
    <row r="510" spans="1:23" ht="82.5" hidden="1" x14ac:dyDescent="0.25">
      <c r="A510" s="75" t="s">
        <v>572</v>
      </c>
      <c r="B510" s="66" t="s">
        <v>2156</v>
      </c>
      <c r="C510" s="76" t="s">
        <v>2439</v>
      </c>
      <c r="D510" s="76" t="s">
        <v>3800</v>
      </c>
      <c r="E510" s="76" t="str">
        <f>IF( AND(   ISNUMBER(    MATCH(LEFT(RIGHT(D510,8),4),{"/AK/","/BW/","/DO/","/DK/","/EP/","/HM/","/HK/","/IN/","/KI/","/AR/","/KL/","/KM/","/KP/","/DN/","/LN/","/RT/","/TU/","/KU/","/KR/","/MI/","/MK/","/OT/","/LP/","/DL/","/LT/","/PM/","/PW/","/PG/","/PP/","/MU/","/IL/","/PR/","/PI/","/PL/","/PK/","/PB/","/SP/","/SE/","/TI/","/LL/","/DT/","/LK/","/WS/","/TP/","/KS/","/SR/","/SK/","PJ"},0)   ),   ISNUMBER(SEARCH("40",D510)   )  ),LEFT(RIGHT(D510,7),2),  "-" )</f>
        <v>-</v>
      </c>
      <c r="F510" s="76" t="s">
        <v>3745</v>
      </c>
      <c r="G510" s="66" t="s">
        <v>3801</v>
      </c>
      <c r="H510" s="76" t="s">
        <v>2305</v>
      </c>
      <c r="I510" s="66" t="s">
        <v>2701</v>
      </c>
      <c r="J510" s="89" t="s">
        <v>3862</v>
      </c>
      <c r="K510" s="76"/>
      <c r="L510" s="76"/>
      <c r="M510" s="66" t="s">
        <v>1973</v>
      </c>
      <c r="N510" s="76"/>
      <c r="O510" s="35"/>
      <c r="P510" s="32" t="str">
        <f t="shared" si="9"/>
        <v>0506/UN40.SU.   /2025</v>
      </c>
      <c r="Q510" s="30"/>
      <c r="R510" s="30"/>
      <c r="S510" s="30"/>
      <c r="T510" s="30"/>
      <c r="U510" s="30"/>
      <c r="W510" s="45"/>
    </row>
    <row r="511" spans="1:23" ht="49.5" hidden="1" x14ac:dyDescent="0.25">
      <c r="A511" s="75" t="s">
        <v>573</v>
      </c>
      <c r="B511" s="66" t="s">
        <v>2156</v>
      </c>
      <c r="C511" s="76" t="s">
        <v>2481</v>
      </c>
      <c r="D511" s="76" t="s">
        <v>3695</v>
      </c>
      <c r="E511" s="76" t="str">
        <f>IF( AND(   ISNUMBER(    MATCH(LEFT(RIGHT(D511,8),4),{"/AK/","/BW/","/DO/","/DK/","/EP/","/HM/","/HK/","/IN/","/KI/","/AR/","/KL/","/KM/","/KP/","/DN/","/LN/","/RT/","/TU/","/KU/","/KR/","/MI/","/MK/","/OT/","/LP/","/DL/","/LT/","/PM/","/PW/","/PG/","/PP/","/MU/","/IL/","/PR/","/PI/","/PL/","/PK/","/PB/","/SP/","/SE/","/TI/","/LL/","/DT/","/LK/","/WS/","/TP/","/KS/","/SR/","/SK/","PJ"},0)   ),   ISNUMBER(SEARCH("40",D511)   )  ),LEFT(RIGHT(D511,7),2),  "-" )</f>
        <v>-</v>
      </c>
      <c r="F511" s="83" t="s">
        <v>3511</v>
      </c>
      <c r="G511" s="66" t="s">
        <v>3796</v>
      </c>
      <c r="H511" s="76" t="s">
        <v>2333</v>
      </c>
      <c r="I511" s="66" t="s">
        <v>2702</v>
      </c>
      <c r="J511" s="89" t="s">
        <v>3862</v>
      </c>
      <c r="K511" s="76"/>
      <c r="L511" s="76"/>
      <c r="M511" s="66" t="s">
        <v>1973</v>
      </c>
      <c r="N511" s="76"/>
      <c r="O511" s="35"/>
      <c r="P511" s="32" t="str">
        <f t="shared" si="9"/>
        <v>0507/UN40.SU.   /2025</v>
      </c>
      <c r="Q511" s="30"/>
      <c r="R511" s="30"/>
      <c r="S511" s="30"/>
      <c r="T511" s="30"/>
      <c r="U511" s="30"/>
      <c r="W511" s="45"/>
    </row>
    <row r="512" spans="1:23" ht="82.5" hidden="1" x14ac:dyDescent="0.25">
      <c r="A512" s="75" t="s">
        <v>574</v>
      </c>
      <c r="B512" s="66" t="s">
        <v>2156</v>
      </c>
      <c r="C512" s="76" t="s">
        <v>2439</v>
      </c>
      <c r="D512" s="76" t="s">
        <v>3799</v>
      </c>
      <c r="E512" s="76" t="str">
        <f>IF( AND(   ISNUMBER(    MATCH(LEFT(RIGHT(D512,8),4),{"/AK/","/BW/","/DO/","/DK/","/EP/","/HM/","/HK/","/IN/","/KI/","/AR/","/KL/","/KM/","/KP/","/DN/","/LN/","/RT/","/TU/","/KU/","/KR/","/MI/","/MK/","/OT/","/LP/","/DL/","/LT/","/PM/","/PW/","/PG/","/PP/","/MU/","/IL/","/PR/","/PI/","/PL/","/PK/","/PB/","/SP/","/SE/","/TI/","/LL/","/DT/","/LK/","/WS/","/TP/","/KS/","/SR/","/SK/","PJ"},0)   ),   ISNUMBER(SEARCH("40",D512)   )  ),LEFT(RIGHT(D512,7),2),  "-" )</f>
        <v>-</v>
      </c>
      <c r="F512" s="76" t="s">
        <v>3745</v>
      </c>
      <c r="G512" s="66" t="s">
        <v>3805</v>
      </c>
      <c r="H512" s="76" t="s">
        <v>96</v>
      </c>
      <c r="I512" s="66" t="s">
        <v>3299</v>
      </c>
      <c r="J512" s="89" t="s">
        <v>3862</v>
      </c>
      <c r="K512" s="76"/>
      <c r="L512" s="76"/>
      <c r="M512" s="66" t="s">
        <v>1973</v>
      </c>
      <c r="N512" s="76"/>
      <c r="O512" s="35"/>
      <c r="P512" s="32" t="str">
        <f t="shared" si="9"/>
        <v>0508/UN40.SU.   /2025</v>
      </c>
      <c r="Q512" s="30"/>
      <c r="R512" s="30"/>
      <c r="S512" s="30"/>
      <c r="T512" s="30"/>
      <c r="U512" s="30"/>
      <c r="W512" s="45"/>
    </row>
    <row r="513" spans="1:23" ht="49.5" hidden="1" x14ac:dyDescent="0.25">
      <c r="A513" s="75" t="s">
        <v>575</v>
      </c>
      <c r="B513" s="66" t="s">
        <v>2156</v>
      </c>
      <c r="C513" s="76" t="s">
        <v>3793</v>
      </c>
      <c r="D513" s="76" t="s">
        <v>1974</v>
      </c>
      <c r="E513" s="76" t="str">
        <f>IF( AND(   ISNUMBER(    MATCH(LEFT(RIGHT(D513,8),4),{"/AK/","/BW/","/DO/","/DK/","/EP/","/HM/","/HK/","/IN/","/KI/","/AR/","/KL/","/KM/","/KP/","/DN/","/LN/","/RT/","/TU/","/KU/","/KR/","/MI/","/MK/","/OT/","/LP/","/DL/","/LT/","/PM/","/PW/","/PG/","/PP/","/MU/","/IL/","/PR/","/PI/","/PL/","/PK/","/PB/","/SP/","/SE/","/TI/","/LL/","/DT/","/LK/","/WS/","/TP/","/KS/","/SR/","/SK/","PJ"},0)   ),   ISNUMBER(SEARCH("40",D513)   )  ),LEFT(RIGHT(D513,7),2),  "-" )</f>
        <v>-</v>
      </c>
      <c r="F513" s="76" t="s">
        <v>2154</v>
      </c>
      <c r="G513" s="66" t="s">
        <v>3806</v>
      </c>
      <c r="H513" s="76" t="s">
        <v>96</v>
      </c>
      <c r="I513" s="66" t="s">
        <v>3299</v>
      </c>
      <c r="J513" s="89" t="s">
        <v>3862</v>
      </c>
      <c r="K513" s="76"/>
      <c r="L513" s="76"/>
      <c r="M513" s="66" t="s">
        <v>1973</v>
      </c>
      <c r="N513" s="76"/>
      <c r="O513" s="35"/>
      <c r="P513" s="32" t="str">
        <f t="shared" si="9"/>
        <v>0509/UN40.SU.   /2025</v>
      </c>
      <c r="Q513" s="30"/>
      <c r="R513" s="30"/>
      <c r="S513" s="30"/>
      <c r="T513" s="30"/>
      <c r="U513" s="30"/>
      <c r="W513" s="45"/>
    </row>
    <row r="514" spans="1:23" ht="49.5" hidden="1" x14ac:dyDescent="0.25">
      <c r="A514" s="75" t="s">
        <v>576</v>
      </c>
      <c r="B514" s="66" t="s">
        <v>2156</v>
      </c>
      <c r="C514" s="76" t="s">
        <v>3809</v>
      </c>
      <c r="D514" s="76" t="s">
        <v>1974</v>
      </c>
      <c r="E514" s="76" t="str">
        <f>IF( AND(   ISNUMBER(    MATCH(LEFT(RIGHT(D514,8),4),{"/AK/","/BW/","/DO/","/DK/","/EP/","/HM/","/HK/","/IN/","/KI/","/AR/","/KL/","/KM/","/KP/","/DN/","/LN/","/RT/","/TU/","/KU/","/KR/","/MI/","/MK/","/OT/","/LP/","/DL/","/LT/","/PM/","/PW/","/PG/","/PP/","/MU/","/IL/","/PR/","/PI/","/PL/","/PK/","/PB/","/SP/","/SE/","/TI/","/LL/","/DT/","/LK/","/WS/","/TP/","/KS/","/SR/","/SK/","PJ"},0)   ),   ISNUMBER(SEARCH("40",D514)   )  ),LEFT(RIGHT(D514,7),2),  "-" )</f>
        <v>-</v>
      </c>
      <c r="F514" s="66" t="s">
        <v>3807</v>
      </c>
      <c r="G514" s="76" t="s">
        <v>3808</v>
      </c>
      <c r="H514" s="76" t="s">
        <v>96</v>
      </c>
      <c r="I514" s="66" t="s">
        <v>3299</v>
      </c>
      <c r="J514" s="89" t="s">
        <v>3862</v>
      </c>
      <c r="K514" s="76"/>
      <c r="L514" s="76"/>
      <c r="M514" s="66" t="s">
        <v>1973</v>
      </c>
      <c r="N514" s="76"/>
      <c r="O514" s="35"/>
      <c r="P514" s="32" t="str">
        <f t="shared" si="9"/>
        <v>0510/UN40.SU.   /2025</v>
      </c>
      <c r="Q514" s="30"/>
      <c r="R514" s="30"/>
      <c r="S514" s="30"/>
      <c r="T514" s="30"/>
      <c r="U514" s="30"/>
      <c r="W514" s="45"/>
    </row>
    <row r="515" spans="1:23" ht="49.5" x14ac:dyDescent="0.25">
      <c r="A515" s="75" t="s">
        <v>577</v>
      </c>
      <c r="B515" s="66" t="s">
        <v>2156</v>
      </c>
      <c r="C515" s="76" t="s">
        <v>3140</v>
      </c>
      <c r="D515" s="76" t="s">
        <v>3784</v>
      </c>
      <c r="E515" s="76" t="str">
        <f>IF( AND(   ISNUMBER(    MATCH(LEFT(RIGHT(D515,8),4),{"/AK/","/BW/","/DO/","/DK/","/EP/","/HM/","/HK/","/IN/","/KI/","/AR/","/KL/","/KM/","/KP/","/DN/","/LN/","/RT/","/TU/","/KU/","/KR/","/MI/","/MK/","/OT/","/LP/","/DL/","/LT/","/PM/","/PW/","/PG/","/PP/","/MU/","/IL/","/PR/","/PI/","/PL/","/PK/","/PB/","/SP/","/SE/","/TI/","/LL/","/DT/","/LK/","/WS/","/TP/","/KS/","/SR/","/SK/","PJ"},0)   ),   ISNUMBER(SEARCH("40",D515)   )  ),LEFT(RIGHT(D515,7),2),  "-" )</f>
        <v>-</v>
      </c>
      <c r="F515" s="66" t="s">
        <v>2154</v>
      </c>
      <c r="G515" s="76" t="s">
        <v>3785</v>
      </c>
      <c r="H515" s="76" t="s">
        <v>96</v>
      </c>
      <c r="I515" s="66" t="s">
        <v>2294</v>
      </c>
      <c r="J515" s="89" t="s">
        <v>3789</v>
      </c>
      <c r="K515" s="76"/>
      <c r="L515" s="76"/>
      <c r="M515" s="66" t="s">
        <v>1973</v>
      </c>
      <c r="N515" s="66" t="s">
        <v>2084</v>
      </c>
      <c r="O515" s="35"/>
      <c r="P515" s="32" t="str">
        <f t="shared" si="9"/>
        <v>0511/UN40.SU.   /2025</v>
      </c>
      <c r="Q515" s="30"/>
      <c r="R515" s="30"/>
      <c r="S515" s="30"/>
      <c r="T515" s="30"/>
      <c r="U515" s="30"/>
      <c r="W515" s="45"/>
    </row>
    <row r="516" spans="1:23" ht="49.5" x14ac:dyDescent="0.25">
      <c r="A516" s="75" t="s">
        <v>578</v>
      </c>
      <c r="B516" s="66" t="s">
        <v>2156</v>
      </c>
      <c r="C516" s="76" t="s">
        <v>3786</v>
      </c>
      <c r="D516" s="76" t="s">
        <v>3788</v>
      </c>
      <c r="E516" s="76" t="str">
        <f>IF( AND(   ISNUMBER(    MATCH(LEFT(RIGHT(D516,8),4),{"/AK/","/BW/","/DO/","/DK/","/EP/","/HM/","/HK/","/IN/","/KI/","/AR/","/KL/","/KM/","/KP/","/DN/","/LN/","/RT/","/TU/","/KU/","/KR/","/MI/","/MK/","/OT/","/LP/","/DL/","/LT/","/PM/","/PW/","/PG/","/PP/","/MU/","/IL/","/PR/","/PI/","/PL/","/PK/","/PB/","/SP/","/SE/","/TI/","/LL/","/DT/","/LK/","/WS/","/TP/","/KS/","/SR/","/SK/","PJ"},0)   ),   ISNUMBER(SEARCH("40",D516)   )  ),LEFT(RIGHT(D516,7),2),  "-" )</f>
        <v>-</v>
      </c>
      <c r="F516" s="66" t="s">
        <v>2155</v>
      </c>
      <c r="G516" s="76" t="s">
        <v>3787</v>
      </c>
      <c r="H516" s="76" t="s">
        <v>96</v>
      </c>
      <c r="I516" s="66" t="s">
        <v>2294</v>
      </c>
      <c r="J516" s="89" t="s">
        <v>3789</v>
      </c>
      <c r="K516" s="76"/>
      <c r="L516" s="76"/>
      <c r="M516" s="66" t="s">
        <v>1973</v>
      </c>
      <c r="N516" s="66" t="s">
        <v>2084</v>
      </c>
      <c r="O516" s="35"/>
      <c r="P516" s="32" t="str">
        <f t="shared" si="9"/>
        <v>0512/UN40.SU.   /2025</v>
      </c>
      <c r="Q516" s="30"/>
      <c r="R516" s="30"/>
      <c r="S516" s="30"/>
      <c r="T516" s="30"/>
      <c r="U516" s="30"/>
      <c r="W516" s="45"/>
    </row>
    <row r="517" spans="1:23" ht="115.5" hidden="1" x14ac:dyDescent="0.25">
      <c r="A517" s="75" t="s">
        <v>579</v>
      </c>
      <c r="B517" s="66" t="s">
        <v>2156</v>
      </c>
      <c r="C517" s="76" t="s">
        <v>3791</v>
      </c>
      <c r="D517" s="76" t="s">
        <v>3790</v>
      </c>
      <c r="E517" s="76" t="str">
        <f>IF( AND(   ISNUMBER(    MATCH(LEFT(RIGHT(D517,8),4),{"/AK/","/BW/","/DO/","/DK/","/EP/","/HM/","/HK/","/IN/","/KI/","/AR/","/KL/","/KM/","/KP/","/DN/","/LN/","/RT/","/TU/","/KU/","/KR/","/MI/","/MK/","/OT/","/LP/","/DL/","/LT/","/PM/","/PW/","/PG/","/PP/","/MU/","/IL/","/PR/","/PI/","/PL/","/PK/","/PB/","/SP/","/SE/","/TI/","/LL/","/DT/","/LK/","/WS/","/TP/","/KS/","/SR/","/SK/","PJ"},0)   ),   ISNUMBER(SEARCH("40",D517)   )  ),LEFT(RIGHT(D517,7),2),  "-" )</f>
        <v>-</v>
      </c>
      <c r="F517" s="66" t="s">
        <v>2150</v>
      </c>
      <c r="G517" s="76" t="s">
        <v>3792</v>
      </c>
      <c r="H517" s="76" t="s">
        <v>96</v>
      </c>
      <c r="I517" s="66" t="s">
        <v>2294</v>
      </c>
      <c r="J517" s="89" t="s">
        <v>3789</v>
      </c>
      <c r="K517" s="76"/>
      <c r="L517" s="76"/>
      <c r="M517" s="66" t="s">
        <v>1973</v>
      </c>
      <c r="N517" s="66" t="s">
        <v>2086</v>
      </c>
      <c r="O517" s="35"/>
      <c r="P517" s="32" t="str">
        <f t="shared" si="9"/>
        <v>0513/UN40.SU.   /2025</v>
      </c>
      <c r="Q517" s="30"/>
      <c r="R517" s="30"/>
      <c r="S517" s="30"/>
      <c r="T517" s="30"/>
      <c r="U517" s="30"/>
      <c r="W517" s="45"/>
    </row>
    <row r="518" spans="1:23" ht="49.5" x14ac:dyDescent="0.25">
      <c r="A518" s="75" t="s">
        <v>580</v>
      </c>
      <c r="B518" s="66" t="s">
        <v>2156</v>
      </c>
      <c r="C518" s="76" t="s">
        <v>3813</v>
      </c>
      <c r="D518" s="76" t="s">
        <v>3812</v>
      </c>
      <c r="E518" s="76" t="str">
        <f>IF( AND(   ISNUMBER(    MATCH(LEFT(RIGHT(D518,8),4),{"/AK/","/BW/","/DO/","/DK/","/EP/","/HM/","/HK/","/IN/","/KI/","/AR/","/KL/","/KM/","/KP/","/DN/","/LN/","/RT/","/TU/","/KU/","/KR/","/MI/","/MK/","/OT/","/LP/","/DL/","/LT/","/PM/","/PW/","/PG/","/PP/","/MU/","/IL/","/PR/","/PI/","/PL/","/PK/","/PB/","/SP/","/SE/","/TI/","/LL/","/DT/","/LK/","/WS/","/TP/","/KS/","/SR/","/SK/","PJ"},0)   ),   ISNUMBER(SEARCH("40",D518)   )  ),LEFT(RIGHT(D518,7),2),  "-" )</f>
        <v>-</v>
      </c>
      <c r="F518" s="66" t="s">
        <v>2156</v>
      </c>
      <c r="G518" s="76" t="s">
        <v>3810</v>
      </c>
      <c r="H518" s="76" t="s">
        <v>96</v>
      </c>
      <c r="I518" s="66" t="s">
        <v>2294</v>
      </c>
      <c r="J518" s="89" t="s">
        <v>3811</v>
      </c>
      <c r="K518" s="76"/>
      <c r="L518" s="76"/>
      <c r="M518" s="66" t="s">
        <v>1973</v>
      </c>
      <c r="N518" s="66" t="s">
        <v>2084</v>
      </c>
      <c r="O518" s="35"/>
      <c r="P518" s="32" t="str">
        <f t="shared" ref="P518:P581" si="10">A518&amp;"/UN40.SU.   /2025"</f>
        <v>0514/UN40.SU.   /2025</v>
      </c>
      <c r="Q518" s="30"/>
      <c r="R518" s="30"/>
      <c r="S518" s="30"/>
      <c r="T518" s="30"/>
      <c r="U518" s="30"/>
      <c r="W518" s="45"/>
    </row>
    <row r="519" spans="1:23" ht="66" hidden="1" x14ac:dyDescent="0.25">
      <c r="A519" s="75" t="s">
        <v>581</v>
      </c>
      <c r="B519" s="66" t="s">
        <v>2157</v>
      </c>
      <c r="C519" s="76" t="s">
        <v>3817</v>
      </c>
      <c r="D519" s="76" t="s">
        <v>3815</v>
      </c>
      <c r="E519" s="76" t="str">
        <f>IF( AND(   ISNUMBER(    MATCH(LEFT(RIGHT(D519,8),4),{"/AK/","/BW/","/DO/","/DK/","/EP/","/HM/","/HK/","/IN/","/KI/","/AR/","/KL/","/KM/","/KP/","/DN/","/LN/","/RT/","/TU/","/KU/","/KR/","/MI/","/MK/","/OT/","/LP/","/DL/","/LT/","/PM/","/PW/","/PG/","/PP/","/MU/","/IL/","/PR/","/PI/","/PL/","/PK/","/PB/","/SP/","/SE/","/TI/","/LL/","/DT/","/LK/","/WS/","/TP/","/KS/","/SR/","/SK/","PJ"},0)   ),   ISNUMBER(SEARCH("40",D519)   )  ),LEFT(RIGHT(D519,7),2),  "-" )</f>
        <v>-</v>
      </c>
      <c r="F519" s="66" t="s">
        <v>2154</v>
      </c>
      <c r="G519" s="76" t="s">
        <v>3814</v>
      </c>
      <c r="H519" s="76" t="s">
        <v>96</v>
      </c>
      <c r="I519" s="66" t="s">
        <v>2294</v>
      </c>
      <c r="J519" s="76" t="s">
        <v>3816</v>
      </c>
      <c r="K519" s="66"/>
      <c r="L519" s="66"/>
      <c r="M519" s="66" t="s">
        <v>1973</v>
      </c>
      <c r="N519" s="66" t="s">
        <v>2086</v>
      </c>
      <c r="O519" s="35" t="s">
        <v>4353</v>
      </c>
      <c r="P519" s="32" t="str">
        <f t="shared" si="10"/>
        <v>0515/UN40.SU.   /2025</v>
      </c>
      <c r="Q519" s="30"/>
      <c r="R519" s="30"/>
      <c r="S519" s="30"/>
      <c r="T519" s="30"/>
      <c r="U519" s="30"/>
      <c r="W519" s="45"/>
    </row>
    <row r="520" spans="1:23" ht="49.5" hidden="1" x14ac:dyDescent="0.25">
      <c r="A520" s="75" t="s">
        <v>582</v>
      </c>
      <c r="B520" s="66" t="s">
        <v>2157</v>
      </c>
      <c r="C520" s="76" t="s">
        <v>3823</v>
      </c>
      <c r="D520" s="76" t="s">
        <v>1974</v>
      </c>
      <c r="E520" s="76" t="str">
        <f>IF( AND(   ISNUMBER(    MATCH(LEFT(RIGHT(D520,8),4),{"/AK/","/BW/","/DO/","/DK/","/EP/","/HM/","/HK/","/IN/","/KI/","/AR/","/KL/","/KM/","/KP/","/DN/","/LN/","/RT/","/TU/","/KU/","/KR/","/MI/","/MK/","/OT/","/LP/","/DL/","/LT/","/PM/","/PW/","/PG/","/PP/","/MU/","/IL/","/PR/","/PI/","/PL/","/PK/","/PB/","/SP/","/SE/","/TI/","/LL/","/DT/","/LK/","/WS/","/TP/","/KS/","/SR/","/SK/","PJ"},0)   ),   ISNUMBER(SEARCH("40",D520)   )  ),LEFT(RIGHT(D520,7),2),  "-" )</f>
        <v>-</v>
      </c>
      <c r="F520" s="66" t="s">
        <v>2155</v>
      </c>
      <c r="G520" s="76" t="s">
        <v>3824</v>
      </c>
      <c r="H520" s="76" t="s">
        <v>96</v>
      </c>
      <c r="I520" s="66" t="s">
        <v>2294</v>
      </c>
      <c r="J520" s="76" t="s">
        <v>3816</v>
      </c>
      <c r="K520" s="66"/>
      <c r="L520" s="66"/>
      <c r="M520" s="66" t="s">
        <v>1973</v>
      </c>
      <c r="N520" s="66" t="s">
        <v>2085</v>
      </c>
      <c r="O520" s="35"/>
      <c r="P520" s="32" t="str">
        <f t="shared" si="10"/>
        <v>0516/UN40.SU.   /2025</v>
      </c>
      <c r="Q520" s="30"/>
      <c r="R520" s="30"/>
      <c r="S520" s="30"/>
      <c r="T520" s="30"/>
      <c r="U520" s="30"/>
      <c r="W520" s="45"/>
    </row>
    <row r="521" spans="1:23" ht="49.5" hidden="1" x14ac:dyDescent="0.25">
      <c r="A521" s="75" t="s">
        <v>583</v>
      </c>
      <c r="B521" s="66" t="s">
        <v>2157</v>
      </c>
      <c r="C521" s="76" t="s">
        <v>3825</v>
      </c>
      <c r="D521" s="76" t="s">
        <v>1974</v>
      </c>
      <c r="E521" s="76" t="str">
        <f>IF( AND(   ISNUMBER(    MATCH(LEFT(RIGHT(D521,8),4),{"/AK/","/BW/","/DO/","/DK/","/EP/","/HM/","/HK/","/IN/","/KI/","/AR/","/KL/","/KM/","/KP/","/DN/","/LN/","/RT/","/TU/","/KU/","/KR/","/MI/","/MK/","/OT/","/LP/","/DL/","/LT/","/PM/","/PW/","/PG/","/PP/","/MU/","/IL/","/PR/","/PI/","/PL/","/PK/","/PB/","/SP/","/SE/","/TI/","/LL/","/DT/","/LK/","/WS/","/TP/","/KS/","/SR/","/SK/","PJ"},0)   ),   ISNUMBER(SEARCH("40",D521)   )  ),LEFT(RIGHT(D521,7),2),  "-" )</f>
        <v>-</v>
      </c>
      <c r="F521" s="66" t="s">
        <v>3827</v>
      </c>
      <c r="G521" s="66" t="s">
        <v>3826</v>
      </c>
      <c r="H521" s="76" t="s">
        <v>96</v>
      </c>
      <c r="I521" s="66" t="s">
        <v>2294</v>
      </c>
      <c r="J521" s="76" t="s">
        <v>3816</v>
      </c>
      <c r="K521" s="76"/>
      <c r="L521" s="76"/>
      <c r="M521" s="66" t="s">
        <v>1973</v>
      </c>
      <c r="N521" s="66" t="s">
        <v>2085</v>
      </c>
      <c r="O521" s="35"/>
      <c r="P521" s="32" t="str">
        <f t="shared" si="10"/>
        <v>0517/UN40.SU.   /2025</v>
      </c>
      <c r="Q521" s="30"/>
      <c r="R521" s="30"/>
      <c r="S521" s="30"/>
      <c r="T521" s="30"/>
      <c r="U521" s="30"/>
      <c r="W521" s="45"/>
    </row>
    <row r="522" spans="1:23" ht="66" hidden="1" x14ac:dyDescent="0.25">
      <c r="A522" s="75" t="s">
        <v>584</v>
      </c>
      <c r="B522" s="66" t="s">
        <v>2157</v>
      </c>
      <c r="C522" s="76" t="s">
        <v>3820</v>
      </c>
      <c r="D522" s="76" t="s">
        <v>1974</v>
      </c>
      <c r="E522" s="76" t="str">
        <f>IF( AND(   ISNUMBER(    MATCH(LEFT(RIGHT(D522,8),4),{"/AK/","/BW/","/DO/","/DK/","/EP/","/HM/","/HK/","/IN/","/KI/","/AR/","/KL/","/KM/","/KP/","/DN/","/LN/","/RT/","/TU/","/KU/","/KR/","/MI/","/MK/","/OT/","/LP/","/DL/","/LT/","/PM/","/PW/","/PG/","/PP/","/MU/","/IL/","/PR/","/PI/","/PL/","/PK/","/PB/","/SP/","/SE/","/TI/","/LL/","/DT/","/LK/","/WS/","/TP/","/KS/","/SR/","/SK/","PJ"},0)   ),   ISNUMBER(SEARCH("40",D522)   )  ),LEFT(RIGHT(D522,7),2),  "-" )</f>
        <v>-</v>
      </c>
      <c r="F522" s="76" t="s">
        <v>2157</v>
      </c>
      <c r="G522" s="66" t="s">
        <v>3822</v>
      </c>
      <c r="H522" s="76" t="s">
        <v>96</v>
      </c>
      <c r="I522" s="66" t="s">
        <v>2704</v>
      </c>
      <c r="J522" s="76" t="s">
        <v>3863</v>
      </c>
      <c r="K522" s="76"/>
      <c r="L522" s="76"/>
      <c r="M522" s="66" t="s">
        <v>1973</v>
      </c>
      <c r="N522" s="76"/>
      <c r="O522" s="35"/>
      <c r="P522" s="32" t="str">
        <f t="shared" si="10"/>
        <v>0518/UN40.SU.   /2025</v>
      </c>
      <c r="Q522" s="30"/>
      <c r="R522" s="30"/>
      <c r="S522" s="30"/>
      <c r="T522" s="30"/>
      <c r="U522" s="30"/>
      <c r="W522" s="45"/>
    </row>
    <row r="523" spans="1:23" ht="99" hidden="1" x14ac:dyDescent="0.25">
      <c r="A523" s="75" t="s">
        <v>585</v>
      </c>
      <c r="B523" s="66" t="s">
        <v>2157</v>
      </c>
      <c r="C523" s="76" t="s">
        <v>3821</v>
      </c>
      <c r="D523" s="76" t="s">
        <v>3818</v>
      </c>
      <c r="E523" s="76" t="str">
        <f>IF( AND(   ISNUMBER(    MATCH(LEFT(RIGHT(D523,8),4),{"/AK/","/BW/","/DO/","/DK/","/EP/","/HM/","/HK/","/IN/","/KI/","/AR/","/KL/","/KM/","/KP/","/DN/","/LN/","/RT/","/TU/","/KU/","/KR/","/MI/","/MK/","/OT/","/LP/","/DL/","/LT/","/PM/","/PW/","/PG/","/PP/","/MU/","/IL/","/PR/","/PI/","/PL/","/PK/","/PB/","/SP/","/SE/","/TI/","/LL/","/DT/","/LK/","/WS/","/TP/","/KS/","/SR/","/SK/","PJ"},0)   ),   ISNUMBER(SEARCH("40",D523)   )  ),LEFT(RIGHT(D523,7),2),  "-" )</f>
        <v>-</v>
      </c>
      <c r="F523" s="76" t="s">
        <v>2154</v>
      </c>
      <c r="G523" s="66" t="s">
        <v>3819</v>
      </c>
      <c r="H523" s="76" t="s">
        <v>2305</v>
      </c>
      <c r="I523" s="66" t="s">
        <v>2708</v>
      </c>
      <c r="J523" s="76" t="s">
        <v>3863</v>
      </c>
      <c r="K523" s="76"/>
      <c r="L523" s="76"/>
      <c r="M523" s="66" t="s">
        <v>1973</v>
      </c>
      <c r="N523" s="76"/>
      <c r="O523" s="35"/>
      <c r="P523" s="32" t="str">
        <f t="shared" si="10"/>
        <v>0519/UN40.SU.   /2025</v>
      </c>
      <c r="Q523" s="30"/>
      <c r="R523" s="30"/>
      <c r="S523" s="30"/>
      <c r="T523" s="30"/>
      <c r="U523" s="30"/>
      <c r="W523" s="45"/>
    </row>
    <row r="524" spans="1:23" ht="99" hidden="1" x14ac:dyDescent="0.25">
      <c r="A524" s="75" t="s">
        <v>586</v>
      </c>
      <c r="B524" s="66" t="s">
        <v>2158</v>
      </c>
      <c r="C524" s="76" t="s">
        <v>2797</v>
      </c>
      <c r="D524" s="76" t="s">
        <v>3829</v>
      </c>
      <c r="E524" s="76" t="str">
        <f>IF( AND(   ISNUMBER(    MATCH(LEFT(RIGHT(D524,8),4),{"/AK/","/BW/","/DO/","/DK/","/EP/","/HM/","/HK/","/IN/","/KI/","/AR/","/KL/","/KM/","/KP/","/DN/","/LN/","/RT/","/TU/","/KU/","/KR/","/MI/","/MK/","/OT/","/LP/","/DL/","/LT/","/PM/","/PW/","/PG/","/PP/","/MU/","/IL/","/PR/","/PI/","/PL/","/PK/","/PB/","/SP/","/SE/","/TI/","/LL/","/DT/","/LK/","/WS/","/TP/","/KS/","/SR/","/SK/","PJ"},0)   ),   ISNUMBER(SEARCH("40",D524)   )  ),LEFT(RIGHT(D524,7),2),  "-" )</f>
        <v>-</v>
      </c>
      <c r="F524" s="76" t="s">
        <v>2153</v>
      </c>
      <c r="G524" s="66" t="s">
        <v>3830</v>
      </c>
      <c r="H524" s="76" t="s">
        <v>2305</v>
      </c>
      <c r="I524" s="66" t="s">
        <v>2708</v>
      </c>
      <c r="J524" s="76" t="s">
        <v>3863</v>
      </c>
      <c r="K524" s="76"/>
      <c r="L524" s="76"/>
      <c r="M524" s="66" t="s">
        <v>1973</v>
      </c>
      <c r="N524" s="76"/>
      <c r="O524" s="35"/>
      <c r="P524" s="32" t="str">
        <f t="shared" si="10"/>
        <v>0520/UN40.SU.   /2025</v>
      </c>
      <c r="Q524" s="30"/>
      <c r="R524" s="30"/>
      <c r="S524" s="30"/>
      <c r="T524" s="30"/>
      <c r="U524" s="30"/>
      <c r="W524" s="45"/>
    </row>
    <row r="525" spans="1:23" ht="66" hidden="1" x14ac:dyDescent="0.25">
      <c r="A525" s="75" t="s">
        <v>587</v>
      </c>
      <c r="B525" s="66" t="s">
        <v>2158</v>
      </c>
      <c r="C525" s="76" t="s">
        <v>3828</v>
      </c>
      <c r="D525" s="76" t="s">
        <v>1974</v>
      </c>
      <c r="E525" s="76" t="str">
        <f>IF( AND(   ISNUMBER(    MATCH(LEFT(RIGHT(D525,8),4),{"/AK/","/BW/","/DO/","/DK/","/EP/","/HM/","/HK/","/IN/","/KI/","/AR/","/KL/","/KM/","/KP/","/DN/","/LN/","/RT/","/TU/","/KU/","/KR/","/MI/","/MK/","/OT/","/LP/","/DL/","/LT/","/PM/","/PW/","/PG/","/PP/","/MU/","/IL/","/PR/","/PI/","/PL/","/PK/","/PB/","/SP/","/SE/","/TI/","/LL/","/DT/","/LK/","/WS/","/TP/","/KS/","/SR/","/SK/","PJ"},0)   ),   ISNUMBER(SEARCH("40",D525)   )  ),LEFT(RIGHT(D525,7),2),  "-" )</f>
        <v>-</v>
      </c>
      <c r="F525" s="76" t="s">
        <v>2153</v>
      </c>
      <c r="G525" s="66" t="s">
        <v>3831</v>
      </c>
      <c r="H525" s="76" t="s">
        <v>96</v>
      </c>
      <c r="I525" s="66" t="s">
        <v>2704</v>
      </c>
      <c r="J525" s="76" t="s">
        <v>3863</v>
      </c>
      <c r="K525" s="76"/>
      <c r="L525" s="76"/>
      <c r="M525" s="66" t="s">
        <v>1973</v>
      </c>
      <c r="N525" s="76"/>
      <c r="O525" s="35"/>
      <c r="P525" s="32" t="str">
        <f t="shared" si="10"/>
        <v>0521/UN40.SU.   /2025</v>
      </c>
      <c r="Q525" s="30"/>
      <c r="R525" s="30"/>
      <c r="S525" s="30"/>
      <c r="T525" s="30"/>
      <c r="U525" s="30"/>
      <c r="W525" s="45"/>
    </row>
    <row r="526" spans="1:23" ht="49.5" x14ac:dyDescent="0.25">
      <c r="A526" s="75" t="s">
        <v>588</v>
      </c>
      <c r="B526" s="66" t="s">
        <v>2158</v>
      </c>
      <c r="C526" s="76" t="s">
        <v>3832</v>
      </c>
      <c r="D526" s="76" t="s">
        <v>3835</v>
      </c>
      <c r="E526" s="76" t="str">
        <f>IF( AND(   ISNUMBER(    MATCH(LEFT(RIGHT(D526,8),4),{"/AK/","/BW/","/DO/","/DK/","/EP/","/HM/","/HK/","/IN/","/KI/","/AR/","/KL/","/KM/","/KP/","/DN/","/LN/","/RT/","/TU/","/KU/","/KR/","/MI/","/MK/","/OT/","/LP/","/DL/","/LT/","/PM/","/PW/","/PG/","/PP/","/MU/","/IL/","/PR/","/PI/","/PL/","/PK/","/PB/","/SP/","/SE/","/TI/","/LL/","/DT/","/LK/","/WS/","/TP/","/KS/","/SR/","/SK/","PJ"},0)   ),   ISNUMBER(SEARCH("40",D526)   )  ),LEFT(RIGHT(D526,7),2),  "-" )</f>
        <v>-</v>
      </c>
      <c r="F526" s="66" t="s">
        <v>2157</v>
      </c>
      <c r="G526" s="76" t="s">
        <v>3833</v>
      </c>
      <c r="H526" s="76" t="s">
        <v>96</v>
      </c>
      <c r="I526" s="66" t="s">
        <v>2294</v>
      </c>
      <c r="J526" s="76" t="s">
        <v>3834</v>
      </c>
      <c r="K526" s="76"/>
      <c r="L526" s="76"/>
      <c r="M526" s="66" t="s">
        <v>1973</v>
      </c>
      <c r="N526" s="66" t="s">
        <v>2084</v>
      </c>
      <c r="O526" s="35"/>
      <c r="P526" s="32" t="str">
        <f t="shared" si="10"/>
        <v>0522/UN40.SU.   /2025</v>
      </c>
      <c r="Q526" s="30"/>
      <c r="R526" s="30"/>
      <c r="S526" s="30"/>
      <c r="T526" s="30"/>
      <c r="U526" s="30"/>
      <c r="W526" s="45"/>
    </row>
    <row r="527" spans="1:23" ht="49.5" x14ac:dyDescent="0.25">
      <c r="A527" s="75" t="s">
        <v>589</v>
      </c>
      <c r="B527" s="66" t="s">
        <v>2158</v>
      </c>
      <c r="C527" s="76" t="s">
        <v>2862</v>
      </c>
      <c r="D527" s="76" t="s">
        <v>3836</v>
      </c>
      <c r="E527" s="76" t="str">
        <f>IF( AND(   ISNUMBER(    MATCH(LEFT(RIGHT(D527,8),4),{"/AK/","/BW/","/DO/","/DK/","/EP/","/HM/","/HK/","/IN/","/KI/","/AR/","/KL/","/KM/","/KP/","/DN/","/LN/","/RT/","/TU/","/KU/","/KR/","/MI/","/MK/","/OT/","/LP/","/DL/","/LT/","/PM/","/PW/","/PG/","/PP/","/MU/","/IL/","/PR/","/PI/","/PL/","/PK/","/PB/","/SP/","/SE/","/TI/","/LL/","/DT/","/LK/","/WS/","/TP/","/KS/","/SR/","/SK/","PJ"},0)   ),   ISNUMBER(SEARCH("40",D527)   )  ),LEFT(RIGHT(D527,7),2),  "-" )</f>
        <v>-</v>
      </c>
      <c r="F527" s="66" t="s">
        <v>2156</v>
      </c>
      <c r="G527" s="76" t="s">
        <v>3837</v>
      </c>
      <c r="H527" s="76" t="s">
        <v>96</v>
      </c>
      <c r="I527" s="66" t="s">
        <v>2294</v>
      </c>
      <c r="J527" s="76" t="s">
        <v>3834</v>
      </c>
      <c r="K527" s="76"/>
      <c r="L527" s="76"/>
      <c r="M527" s="66" t="s">
        <v>1973</v>
      </c>
      <c r="N527" s="66" t="s">
        <v>2084</v>
      </c>
      <c r="O527" s="35"/>
      <c r="P527" s="32" t="str">
        <f t="shared" si="10"/>
        <v>0523/UN40.SU.   /2025</v>
      </c>
      <c r="Q527" s="30"/>
      <c r="R527" s="30"/>
      <c r="S527" s="30"/>
      <c r="T527" s="30"/>
      <c r="U527" s="30"/>
      <c r="W527" s="45"/>
    </row>
    <row r="528" spans="1:23" ht="49.5" x14ac:dyDescent="0.25">
      <c r="A528" s="75" t="s">
        <v>590</v>
      </c>
      <c r="B528" s="66" t="s">
        <v>2158</v>
      </c>
      <c r="C528" s="76" t="s">
        <v>3140</v>
      </c>
      <c r="D528" s="76" t="s">
        <v>3838</v>
      </c>
      <c r="E528" s="76" t="str">
        <f>IF( AND(   ISNUMBER(    MATCH(LEFT(RIGHT(D528,8),4),{"/AK/","/BW/","/DO/","/DK/","/EP/","/HM/","/HK/","/IN/","/KI/","/AR/","/KL/","/KM/","/KP/","/DN/","/LN/","/RT/","/TU/","/KU/","/KR/","/MI/","/MK/","/OT/","/LP/","/DL/","/LT/","/PM/","/PW/","/PG/","/PP/","/MU/","/IL/","/PR/","/PI/","/PL/","/PK/","/PB/","/SP/","/SE/","/TI/","/LL/","/DT/","/LK/","/WS/","/TP/","/KS/","/SR/","/SK/","PJ"},0)   ),   ISNUMBER(SEARCH("40",D528)   )  ),LEFT(RIGHT(D528,7),2),  "-" )</f>
        <v>-</v>
      </c>
      <c r="F528" s="66" t="s">
        <v>2157</v>
      </c>
      <c r="G528" s="76" t="s">
        <v>3839</v>
      </c>
      <c r="H528" s="76" t="s">
        <v>96</v>
      </c>
      <c r="I528" s="66" t="s">
        <v>2294</v>
      </c>
      <c r="J528" s="76" t="s">
        <v>3834</v>
      </c>
      <c r="K528" s="76"/>
      <c r="L528" s="76" t="s">
        <v>2343</v>
      </c>
      <c r="M528" s="66" t="s">
        <v>1973</v>
      </c>
      <c r="N528" s="66" t="s">
        <v>2084</v>
      </c>
      <c r="O528" s="35"/>
      <c r="P528" s="32" t="str">
        <f t="shared" si="10"/>
        <v>0524/UN40.SU.   /2025</v>
      </c>
      <c r="Q528" s="30"/>
      <c r="R528" s="30"/>
      <c r="S528" s="30"/>
      <c r="T528" s="30"/>
      <c r="U528" s="30"/>
      <c r="W528" s="45"/>
    </row>
    <row r="529" spans="1:23" ht="49.5" hidden="1" x14ac:dyDescent="0.25">
      <c r="A529" s="75" t="s">
        <v>591</v>
      </c>
      <c r="B529" s="66" t="s">
        <v>2158</v>
      </c>
      <c r="C529" s="76" t="s">
        <v>3841</v>
      </c>
      <c r="D529" s="76" t="s">
        <v>1974</v>
      </c>
      <c r="E529" s="76" t="str">
        <f>IF( AND(   ISNUMBER(    MATCH(LEFT(RIGHT(D529,8),4),{"/AK/","/BW/","/DO/","/DK/","/EP/","/HM/","/HK/","/IN/","/KI/","/AR/","/KL/","/KM/","/KP/","/DN/","/LN/","/RT/","/TU/","/KU/","/KR/","/MI/","/MK/","/OT/","/LP/","/DL/","/LT/","/PM/","/PW/","/PG/","/PP/","/MU/","/IL/","/PR/","/PI/","/PL/","/PK/","/PB/","/SP/","/SE/","/TI/","/LL/","/DT/","/LK/","/WS/","/TP/","/KS/","/SR/","/SK/","PJ"},0)   ),   ISNUMBER(SEARCH("40",D529)   )  ),LEFT(RIGHT(D529,7),2),  "-" )</f>
        <v>-</v>
      </c>
      <c r="F529" s="66" t="s">
        <v>2156</v>
      </c>
      <c r="G529" s="76" t="s">
        <v>3840</v>
      </c>
      <c r="H529" s="76" t="s">
        <v>96</v>
      </c>
      <c r="I529" s="66" t="s">
        <v>2294</v>
      </c>
      <c r="J529" s="76" t="s">
        <v>3834</v>
      </c>
      <c r="K529" s="76"/>
      <c r="L529" s="76"/>
      <c r="M529" s="66" t="s">
        <v>1973</v>
      </c>
      <c r="N529" s="66" t="s">
        <v>2085</v>
      </c>
      <c r="O529" s="35"/>
      <c r="P529" s="32" t="str">
        <f t="shared" si="10"/>
        <v>0525/UN40.SU.   /2025</v>
      </c>
      <c r="Q529" s="30"/>
      <c r="R529" s="30"/>
      <c r="S529" s="30"/>
      <c r="T529" s="30"/>
      <c r="U529" s="30"/>
      <c r="W529" s="45"/>
    </row>
    <row r="530" spans="1:23" ht="66" hidden="1" x14ac:dyDescent="0.25">
      <c r="A530" s="75" t="s">
        <v>592</v>
      </c>
      <c r="B530" s="66" t="s">
        <v>2158</v>
      </c>
      <c r="C530" s="76" t="s">
        <v>3843</v>
      </c>
      <c r="D530" s="76" t="s">
        <v>3842</v>
      </c>
      <c r="E530" s="76" t="str">
        <f>IF( AND(   ISNUMBER(    MATCH(LEFT(RIGHT(D530,8),4),{"/AK/","/BW/","/DO/","/DK/","/EP/","/HM/","/HK/","/IN/","/KI/","/AR/","/KL/","/KM/","/KP/","/DN/","/LN/","/RT/","/TU/","/KU/","/KR/","/MI/","/MK/","/OT/","/LP/","/DL/","/LT/","/PM/","/PW/","/PG/","/PP/","/MU/","/IL/","/PR/","/PI/","/PL/","/PK/","/PB/","/SP/","/SE/","/TI/","/LL/","/DT/","/LK/","/WS/","/TP/","/KS/","/SR/","/SK/","PJ"},0)   ),   ISNUMBER(SEARCH("40",D530)   )  ),LEFT(RIGHT(D530,7),2),  "-" )</f>
        <v>-</v>
      </c>
      <c r="F530" s="66" t="s">
        <v>3653</v>
      </c>
      <c r="G530" s="76" t="s">
        <v>3844</v>
      </c>
      <c r="H530" s="76" t="s">
        <v>96</v>
      </c>
      <c r="I530" s="66" t="s">
        <v>2294</v>
      </c>
      <c r="J530" s="76" t="s">
        <v>3834</v>
      </c>
      <c r="K530" s="76"/>
      <c r="L530" s="76"/>
      <c r="M530" s="66" t="s">
        <v>1973</v>
      </c>
      <c r="N530" s="66" t="s">
        <v>2085</v>
      </c>
      <c r="O530" s="35"/>
      <c r="P530" s="32" t="str">
        <f t="shared" si="10"/>
        <v>0526/UN40.SU.   /2025</v>
      </c>
      <c r="Q530" s="30"/>
      <c r="R530" s="30"/>
      <c r="S530" s="30"/>
      <c r="T530" s="30"/>
      <c r="U530" s="30"/>
      <c r="W530" s="45"/>
    </row>
    <row r="531" spans="1:23" ht="49.5" hidden="1" x14ac:dyDescent="0.25">
      <c r="A531" s="75" t="s">
        <v>593</v>
      </c>
      <c r="B531" s="66" t="s">
        <v>2158</v>
      </c>
      <c r="C531" s="76" t="s">
        <v>3846</v>
      </c>
      <c r="D531" s="76" t="s">
        <v>1974</v>
      </c>
      <c r="E531" s="76" t="str">
        <f>IF( AND(   ISNUMBER(    MATCH(LEFT(RIGHT(D531,8),4),{"/AK/","/BW/","/DO/","/DK/","/EP/","/HM/","/HK/","/IN/","/KI/","/AR/","/KL/","/KM/","/KP/","/DN/","/LN/","/RT/","/TU/","/KU/","/KR/","/MI/","/MK/","/OT/","/LP/","/DL/","/LT/","/PM/","/PW/","/PG/","/PP/","/MU/","/IL/","/PR/","/PI/","/PL/","/PK/","/PB/","/SP/","/SE/","/TI/","/LL/","/DT/","/LK/","/WS/","/TP/","/KS/","/SR/","/SK/","PJ"},0)   ),   ISNUMBER(SEARCH("40",D531)   )  ),LEFT(RIGHT(D531,7),2),  "-" )</f>
        <v>-</v>
      </c>
      <c r="F531" s="66" t="s">
        <v>2156</v>
      </c>
      <c r="G531" s="76" t="s">
        <v>3845</v>
      </c>
      <c r="H531" s="76" t="s">
        <v>96</v>
      </c>
      <c r="I531" s="66" t="s">
        <v>2294</v>
      </c>
      <c r="J531" s="76" t="s">
        <v>3834</v>
      </c>
      <c r="K531" s="66"/>
      <c r="L531" s="66"/>
      <c r="M531" s="66" t="s">
        <v>1973</v>
      </c>
      <c r="N531" s="66" t="s">
        <v>2085</v>
      </c>
      <c r="O531" s="35"/>
      <c r="P531" s="32" t="str">
        <f t="shared" si="10"/>
        <v>0527/UN40.SU.   /2025</v>
      </c>
      <c r="Q531" s="30"/>
      <c r="R531" s="30"/>
      <c r="S531" s="30"/>
      <c r="T531" s="30"/>
      <c r="U531" s="30"/>
      <c r="W531" s="45"/>
    </row>
    <row r="532" spans="1:23" ht="49.5" hidden="1" x14ac:dyDescent="0.25">
      <c r="A532" s="75" t="s">
        <v>594</v>
      </c>
      <c r="B532" s="66" t="s">
        <v>2158</v>
      </c>
      <c r="C532" s="76" t="s">
        <v>3847</v>
      </c>
      <c r="D532" s="76" t="s">
        <v>1974</v>
      </c>
      <c r="E532" s="76" t="str">
        <f>IF( AND(   ISNUMBER(    MATCH(LEFT(RIGHT(D532,8),4),{"/AK/","/BW/","/DO/","/DK/","/EP/","/HM/","/HK/","/IN/","/KI/","/AR/","/KL/","/KM/","/KP/","/DN/","/LN/","/RT/","/TU/","/KU/","/KR/","/MI/","/MK/","/OT/","/LP/","/DL/","/LT/","/PM/","/PW/","/PG/","/PP/","/MU/","/IL/","/PR/","/PI/","/PL/","/PK/","/PB/","/SP/","/SE/","/TI/","/LL/","/DT/","/LK/","/WS/","/TP/","/KS/","/SR/","/SK/","PJ"},0)   ),   ISNUMBER(SEARCH("40",D532)   )  ),LEFT(RIGHT(D532,7),2),  "-" )</f>
        <v>-</v>
      </c>
      <c r="F532" s="66" t="s">
        <v>2158</v>
      </c>
      <c r="G532" s="76" t="s">
        <v>3848</v>
      </c>
      <c r="H532" s="76" t="s">
        <v>96</v>
      </c>
      <c r="I532" s="66" t="s">
        <v>2294</v>
      </c>
      <c r="J532" s="76" t="s">
        <v>3834</v>
      </c>
      <c r="K532" s="76"/>
      <c r="L532" s="76"/>
      <c r="M532" s="66" t="s">
        <v>1973</v>
      </c>
      <c r="N532" s="66" t="s">
        <v>2085</v>
      </c>
      <c r="O532" s="35"/>
      <c r="P532" s="32" t="str">
        <f t="shared" si="10"/>
        <v>0528/UN40.SU.   /2025</v>
      </c>
      <c r="Q532" s="30"/>
      <c r="R532" s="30"/>
      <c r="S532" s="30"/>
      <c r="T532" s="30"/>
      <c r="U532" s="30"/>
      <c r="W532" s="45"/>
    </row>
    <row r="533" spans="1:23" ht="66" hidden="1" x14ac:dyDescent="0.25">
      <c r="A533" s="75" t="s">
        <v>595</v>
      </c>
      <c r="B533" s="66" t="s">
        <v>2158</v>
      </c>
      <c r="C533" s="76" t="s">
        <v>3849</v>
      </c>
      <c r="D533" s="76" t="s">
        <v>1974</v>
      </c>
      <c r="E533" s="76" t="str">
        <f>IF( AND(   ISNUMBER(    MATCH(LEFT(RIGHT(D533,8),4),{"/AK/","/BW/","/DO/","/DK/","/EP/","/HM/","/HK/","/IN/","/KI/","/AR/","/KL/","/KM/","/KP/","/DN/","/LN/","/RT/","/TU/","/KU/","/KR/","/MI/","/MK/","/OT/","/LP/","/DL/","/LT/","/PM/","/PW/","/PG/","/PP/","/MU/","/IL/","/PR/","/PI/","/PL/","/PK/","/PB/","/SP/","/SE/","/TI/","/LL/","/DT/","/LK/","/WS/","/TP/","/KS/","/SR/","/SK/","PJ"},0)   ),   ISNUMBER(SEARCH("40",D533)   )  ),LEFT(RIGHT(D533,7),2),  "-" )</f>
        <v>-</v>
      </c>
      <c r="F533" s="66" t="s">
        <v>3851</v>
      </c>
      <c r="G533" s="66" t="s">
        <v>3850</v>
      </c>
      <c r="H533" s="76" t="s">
        <v>96</v>
      </c>
      <c r="I533" s="66" t="s">
        <v>2294</v>
      </c>
      <c r="J533" s="76" t="s">
        <v>3834</v>
      </c>
      <c r="K533" s="66"/>
      <c r="L533" s="66"/>
      <c r="M533" s="66" t="s">
        <v>1973</v>
      </c>
      <c r="N533" s="66" t="s">
        <v>2085</v>
      </c>
      <c r="O533" s="35"/>
      <c r="P533" s="32" t="str">
        <f t="shared" si="10"/>
        <v>0529/UN40.SU.   /2025</v>
      </c>
      <c r="Q533" s="30"/>
      <c r="R533" s="30"/>
      <c r="S533" s="30"/>
      <c r="T533" s="30"/>
      <c r="U533" s="30"/>
      <c r="W533" s="45"/>
    </row>
    <row r="534" spans="1:23" ht="49.5" x14ac:dyDescent="0.25">
      <c r="A534" s="75" t="s">
        <v>596</v>
      </c>
      <c r="B534" s="66" t="s">
        <v>2158</v>
      </c>
      <c r="C534" s="76" t="s">
        <v>2862</v>
      </c>
      <c r="D534" s="76" t="s">
        <v>3852</v>
      </c>
      <c r="E534" s="76" t="str">
        <f>IF( AND(   ISNUMBER(    MATCH(LEFT(RIGHT(D534,8),4),{"/AK/","/BW/","/DO/","/DK/","/EP/","/HM/","/HK/","/IN/","/KI/","/AR/","/KL/","/KM/","/KP/","/DN/","/LN/","/RT/","/TU/","/KU/","/KR/","/MI/","/MK/","/OT/","/LP/","/DL/","/LT/","/PM/","/PW/","/PG/","/PP/","/MU/","/IL/","/PR/","/PI/","/PL/","/PK/","/PB/","/SP/","/SE/","/TI/","/LL/","/DT/","/LK/","/WS/","/TP/","/KS/","/SR/","/SK/","PJ"},0)   ),   ISNUMBER(SEARCH("40",D534)   )  ),LEFT(RIGHT(D534,7),2),  "-" )</f>
        <v>-</v>
      </c>
      <c r="F534" s="66" t="s">
        <v>2158</v>
      </c>
      <c r="G534" s="76" t="s">
        <v>3853</v>
      </c>
      <c r="H534" s="76" t="s">
        <v>96</v>
      </c>
      <c r="I534" s="66" t="s">
        <v>2294</v>
      </c>
      <c r="J534" s="76" t="s">
        <v>3854</v>
      </c>
      <c r="K534" s="76"/>
      <c r="L534" s="76"/>
      <c r="M534" s="66" t="s">
        <v>1973</v>
      </c>
      <c r="N534" s="66" t="s">
        <v>2084</v>
      </c>
      <c r="O534" s="35"/>
      <c r="P534" s="32" t="str">
        <f t="shared" si="10"/>
        <v>0530/UN40.SU.   /2025</v>
      </c>
      <c r="Q534" s="30"/>
      <c r="R534" s="30"/>
      <c r="S534" s="30"/>
      <c r="T534" s="30"/>
      <c r="U534" s="30"/>
      <c r="W534" s="45"/>
    </row>
    <row r="535" spans="1:23" ht="82.5" hidden="1" x14ac:dyDescent="0.25">
      <c r="A535" s="75" t="s">
        <v>597</v>
      </c>
      <c r="B535" s="66" t="s">
        <v>3855</v>
      </c>
      <c r="C535" s="76" t="s">
        <v>3864</v>
      </c>
      <c r="D535" s="76" t="s">
        <v>3865</v>
      </c>
      <c r="E535" s="76" t="str">
        <f>IF( AND(   ISNUMBER(    MATCH(LEFT(RIGHT(D535,8),4),{"/AK/","/BW/","/DO/","/DK/","/EP/","/HM/","/HK/","/IN/","/KI/","/AR/","/KL/","/KM/","/KP/","/DN/","/LN/","/RT/","/TU/","/KU/","/KR/","/MI/","/MK/","/OT/","/LP/","/DL/","/LT/","/PM/","/PW/","/PG/","/PP/","/MU/","/IL/","/PR/","/PI/","/PL/","/PK/","/PB/","/SP/","/SE/","/TI/","/LL/","/DT/","/LK/","/WS/","/TP/","/KS/","/SR/","/SK/","PJ"},0)   ),   ISNUMBER(SEARCH("40",D535)   )  ),LEFT(RIGHT(D535,7),2),  "-" )</f>
        <v>-</v>
      </c>
      <c r="F535" s="76" t="s">
        <v>2156</v>
      </c>
      <c r="G535" s="66" t="s">
        <v>3866</v>
      </c>
      <c r="H535" s="76" t="s">
        <v>2305</v>
      </c>
      <c r="I535" s="66" t="s">
        <v>2701</v>
      </c>
      <c r="J535" s="76" t="s">
        <v>4005</v>
      </c>
      <c r="K535" s="76"/>
      <c r="L535" s="76"/>
      <c r="M535" s="66" t="s">
        <v>1973</v>
      </c>
      <c r="N535" s="76"/>
      <c r="O535" s="35"/>
      <c r="P535" s="32" t="str">
        <f t="shared" si="10"/>
        <v>0531/UN40.SU.   /2025</v>
      </c>
      <c r="Q535" s="30"/>
      <c r="R535" s="30"/>
      <c r="S535" s="30"/>
      <c r="T535" s="30"/>
      <c r="U535" s="30"/>
      <c r="W535" s="45"/>
    </row>
    <row r="536" spans="1:23" ht="82.5" hidden="1" x14ac:dyDescent="0.25">
      <c r="A536" s="75" t="s">
        <v>598</v>
      </c>
      <c r="B536" s="66" t="s">
        <v>3855</v>
      </c>
      <c r="C536" s="76" t="s">
        <v>2855</v>
      </c>
      <c r="D536" s="76" t="s">
        <v>1974</v>
      </c>
      <c r="E536" s="76" t="str">
        <f>IF( AND(   ISNUMBER(    MATCH(LEFT(RIGHT(D536,8),4),{"/AK/","/BW/","/DO/","/DK/","/EP/","/HM/","/HK/","/IN/","/KI/","/AR/","/KL/","/KM/","/KP/","/DN/","/LN/","/RT/","/TU/","/KU/","/KR/","/MI/","/MK/","/OT/","/LP/","/DL/","/LT/","/PM/","/PW/","/PG/","/PP/","/MU/","/IL/","/PR/","/PI/","/PL/","/PK/","/PB/","/SP/","/SE/","/TI/","/LL/","/DT/","/LK/","/WS/","/TP/","/KS/","/SR/","/SK/","PJ"},0)   ),   ISNUMBER(SEARCH("40",D536)   )  ),LEFT(RIGHT(D536,7),2),  "-" )</f>
        <v>-</v>
      </c>
      <c r="F536" s="66" t="s">
        <v>3855</v>
      </c>
      <c r="G536" s="76" t="s">
        <v>3867</v>
      </c>
      <c r="H536" s="76" t="s">
        <v>96</v>
      </c>
      <c r="I536" s="66" t="s">
        <v>2704</v>
      </c>
      <c r="J536" s="76" t="s">
        <v>4005</v>
      </c>
      <c r="K536" s="76"/>
      <c r="L536" s="76"/>
      <c r="M536" s="66" t="s">
        <v>1973</v>
      </c>
      <c r="N536" s="76"/>
      <c r="O536" s="35"/>
      <c r="P536" s="32" t="str">
        <f t="shared" si="10"/>
        <v>0532/UN40.SU.   /2025</v>
      </c>
      <c r="Q536" s="30"/>
      <c r="R536" s="30"/>
      <c r="S536" s="30"/>
      <c r="T536" s="30"/>
      <c r="U536" s="30"/>
      <c r="W536" s="45"/>
    </row>
    <row r="537" spans="1:23" ht="66" hidden="1" x14ac:dyDescent="0.25">
      <c r="A537" s="75" t="s">
        <v>599</v>
      </c>
      <c r="B537" s="66" t="s">
        <v>3855</v>
      </c>
      <c r="C537" s="76" t="s">
        <v>3868</v>
      </c>
      <c r="D537" s="76" t="s">
        <v>3869</v>
      </c>
      <c r="E537" s="76" t="str">
        <f>IF( AND(   ISNUMBER(    MATCH(LEFT(RIGHT(D537,8),4),{"/AK/","/BW/","/DO/","/DK/","/EP/","/HM/","/HK/","/IN/","/KI/","/AR/","/KL/","/KM/","/KP/","/DN/","/LN/","/RT/","/TU/","/KU/","/KR/","/MI/","/MK/","/OT/","/LP/","/DL/","/LT/","/PM/","/PW/","/PG/","/PP/","/MU/","/IL/","/PR/","/PI/","/PL/","/PK/","/PB/","/SP/","/SE/","/TI/","/LL/","/DT/","/LK/","/WS/","/TP/","/KS/","/SR/","/SK/","PJ"},0)   ),   ISNUMBER(SEARCH("40",D537)   )  ),LEFT(RIGHT(D537,7),2),  "-" )</f>
        <v>-</v>
      </c>
      <c r="F537" s="66" t="s">
        <v>2154</v>
      </c>
      <c r="G537" s="76" t="s">
        <v>3873</v>
      </c>
      <c r="H537" s="76" t="s">
        <v>96</v>
      </c>
      <c r="I537" s="66" t="s">
        <v>2704</v>
      </c>
      <c r="J537" s="76" t="s">
        <v>4005</v>
      </c>
      <c r="K537" s="66"/>
      <c r="L537" s="66"/>
      <c r="M537" s="66" t="s">
        <v>1973</v>
      </c>
      <c r="N537" s="76"/>
      <c r="O537" s="35"/>
      <c r="P537" s="32" t="str">
        <f t="shared" si="10"/>
        <v>0533/UN40.SU.   /2025</v>
      </c>
      <c r="Q537" s="30"/>
      <c r="R537" s="30"/>
      <c r="S537" s="30"/>
      <c r="T537" s="30"/>
      <c r="U537" s="30"/>
      <c r="W537" s="45"/>
    </row>
    <row r="538" spans="1:23" ht="66" hidden="1" x14ac:dyDescent="0.25">
      <c r="A538" s="75" t="s">
        <v>600</v>
      </c>
      <c r="B538" s="66" t="s">
        <v>3855</v>
      </c>
      <c r="C538" s="76" t="s">
        <v>3868</v>
      </c>
      <c r="D538" s="76" t="s">
        <v>3870</v>
      </c>
      <c r="E538" s="76" t="str">
        <f>IF( AND(   ISNUMBER(    MATCH(LEFT(RIGHT(D538,8),4),{"/AK/","/BW/","/DO/","/DK/","/EP/","/HM/","/HK/","/IN/","/KI/","/AR/","/KL/","/KM/","/KP/","/DN/","/LN/","/RT/","/TU/","/KU/","/KR/","/MI/","/MK/","/OT/","/LP/","/DL/","/LT/","/PM/","/PW/","/PG/","/PP/","/MU/","/IL/","/PR/","/PI/","/PL/","/PK/","/PB/","/SP/","/SE/","/TI/","/LL/","/DT/","/LK/","/WS/","/TP/","/KS/","/SR/","/SK/","PJ"},0)   ),   ISNUMBER(SEARCH("40",D538)   )  ),LEFT(RIGHT(D538,7),2),  "-" )</f>
        <v>-</v>
      </c>
      <c r="F538" s="66" t="s">
        <v>2154</v>
      </c>
      <c r="G538" s="76" t="s">
        <v>3872</v>
      </c>
      <c r="H538" s="76" t="s">
        <v>96</v>
      </c>
      <c r="I538" s="66" t="s">
        <v>2704</v>
      </c>
      <c r="J538" s="76" t="s">
        <v>4005</v>
      </c>
      <c r="K538" s="66"/>
      <c r="L538" s="66"/>
      <c r="M538" s="66" t="s">
        <v>1973</v>
      </c>
      <c r="N538" s="76"/>
      <c r="O538" s="35"/>
      <c r="P538" s="32" t="str">
        <f t="shared" si="10"/>
        <v>0534/UN40.SU.   /2025</v>
      </c>
      <c r="Q538" s="30"/>
      <c r="R538" s="30"/>
      <c r="S538" s="30"/>
      <c r="T538" s="30"/>
      <c r="U538" s="30"/>
      <c r="W538" s="45"/>
    </row>
    <row r="539" spans="1:23" ht="99" hidden="1" x14ac:dyDescent="0.25">
      <c r="A539" s="75" t="s">
        <v>601</v>
      </c>
      <c r="B539" s="66" t="s">
        <v>3855</v>
      </c>
      <c r="C539" s="76" t="s">
        <v>3868</v>
      </c>
      <c r="D539" s="76" t="s">
        <v>3871</v>
      </c>
      <c r="E539" s="76" t="str">
        <f>IF( AND(   ISNUMBER(    MATCH(LEFT(RIGHT(D539,8),4),{"/AK/","/BW/","/DO/","/DK/","/EP/","/HM/","/HK/","/IN/","/KI/","/AR/","/KL/","/KM/","/KP/","/DN/","/LN/","/RT/","/TU/","/KU/","/KR/","/MI/","/MK/","/OT/","/LP/","/DL/","/LT/","/PM/","/PW/","/PG/","/PP/","/MU/","/IL/","/PR/","/PI/","/PL/","/PK/","/PB/","/SP/","/SE/","/TI/","/LL/","/DT/","/LK/","/WS/","/TP/","/KS/","/SR/","/SK/","PJ"},0)   ),   ISNUMBER(SEARCH("40",D539)   )  ),LEFT(RIGHT(D539,7),2),  "-" )</f>
        <v>-</v>
      </c>
      <c r="F539" s="66" t="s">
        <v>2159</v>
      </c>
      <c r="G539" s="76" t="s">
        <v>3874</v>
      </c>
      <c r="H539" s="76" t="s">
        <v>96</v>
      </c>
      <c r="I539" s="66" t="s">
        <v>2704</v>
      </c>
      <c r="J539" s="76" t="s">
        <v>4005</v>
      </c>
      <c r="K539" s="66"/>
      <c r="L539" s="66"/>
      <c r="M539" s="66" t="s">
        <v>1973</v>
      </c>
      <c r="N539" s="76"/>
      <c r="O539" s="35"/>
      <c r="P539" s="32" t="str">
        <f t="shared" si="10"/>
        <v>0535/UN40.SU.   /2025</v>
      </c>
      <c r="Q539" s="30"/>
      <c r="R539" s="30"/>
      <c r="S539" s="30"/>
      <c r="T539" s="30"/>
      <c r="U539" s="30"/>
      <c r="W539" s="45"/>
    </row>
    <row r="540" spans="1:23" ht="49.5" x14ac:dyDescent="0.25">
      <c r="A540" s="75" t="s">
        <v>602</v>
      </c>
      <c r="B540" s="66" t="s">
        <v>3855</v>
      </c>
      <c r="C540" s="76" t="s">
        <v>2862</v>
      </c>
      <c r="D540" s="76" t="s">
        <v>3856</v>
      </c>
      <c r="E540" s="76" t="str">
        <f>IF( AND(   ISNUMBER(    MATCH(LEFT(RIGHT(D540,8),4),{"/AK/","/BW/","/DO/","/DK/","/EP/","/HM/","/HK/","/IN/","/KI/","/AR/","/KL/","/KM/","/KP/","/DN/","/LN/","/RT/","/TU/","/KU/","/KR/","/MI/","/MK/","/OT/","/LP/","/DL/","/LT/","/PM/","/PW/","/PG/","/PP/","/MU/","/IL/","/PR/","/PI/","/PL/","/PK/","/PB/","/SP/","/SE/","/TI/","/LL/","/DT/","/LK/","/WS/","/TP/","/KS/","/SR/","/SK/","PJ"},0)   ),   ISNUMBER(SEARCH("40",D540)   )  ),LEFT(RIGHT(D540,7),2),  "-" )</f>
        <v>-</v>
      </c>
      <c r="F540" s="66" t="s">
        <v>2159</v>
      </c>
      <c r="G540" s="76" t="s">
        <v>3857</v>
      </c>
      <c r="H540" s="76" t="s">
        <v>96</v>
      </c>
      <c r="I540" s="66" t="s">
        <v>2294</v>
      </c>
      <c r="J540" s="76" t="s">
        <v>3858</v>
      </c>
      <c r="K540" s="66"/>
      <c r="L540" s="66"/>
      <c r="M540" s="66" t="s">
        <v>1973</v>
      </c>
      <c r="N540" s="66" t="s">
        <v>2084</v>
      </c>
      <c r="O540" s="35"/>
      <c r="P540" s="32" t="str">
        <f t="shared" si="10"/>
        <v>0536/UN40.SU.   /2025</v>
      </c>
      <c r="Q540" s="30"/>
      <c r="R540" s="30"/>
      <c r="S540" s="30"/>
      <c r="T540" s="30"/>
      <c r="U540" s="30"/>
      <c r="W540" s="45"/>
    </row>
    <row r="541" spans="1:23" ht="49.5" hidden="1" x14ac:dyDescent="0.25">
      <c r="A541" s="75" t="s">
        <v>603</v>
      </c>
      <c r="B541" s="66" t="s">
        <v>3855</v>
      </c>
      <c r="C541" s="76" t="s">
        <v>3774</v>
      </c>
      <c r="D541" s="76" t="s">
        <v>3859</v>
      </c>
      <c r="E541" s="76" t="str">
        <f>IF( AND(   ISNUMBER(    MATCH(LEFT(RIGHT(D541,8),4),{"/AK/","/BW/","/DO/","/DK/","/EP/","/HM/","/HK/","/IN/","/KI/","/AR/","/KL/","/KM/","/KP/","/DN/","/LN/","/RT/","/TU/","/KU/","/KR/","/MI/","/MK/","/OT/","/LP/","/DL/","/LT/","/PM/","/PW/","/PG/","/PP/","/MU/","/IL/","/PR/","/PI/","/PL/","/PK/","/PB/","/SP/","/SE/","/TI/","/LL/","/DT/","/LK/","/WS/","/TP/","/KS/","/SR/","/SK/","PJ"},0)   ),   ISNUMBER(SEARCH("40",D541)   )  ),LEFT(RIGHT(D541,7),2),  "-" )</f>
        <v>-</v>
      </c>
      <c r="F541" s="66" t="s">
        <v>2159</v>
      </c>
      <c r="G541" s="76" t="s">
        <v>3860</v>
      </c>
      <c r="H541" s="76" t="s">
        <v>96</v>
      </c>
      <c r="I541" s="66" t="s">
        <v>2294</v>
      </c>
      <c r="J541" s="76" t="s">
        <v>3858</v>
      </c>
      <c r="K541" s="66"/>
      <c r="L541" s="66"/>
      <c r="M541" s="66" t="s">
        <v>1973</v>
      </c>
      <c r="N541" s="66" t="s">
        <v>2085</v>
      </c>
      <c r="O541" s="35"/>
      <c r="P541" s="32" t="str">
        <f t="shared" si="10"/>
        <v>0537/UN40.SU.   /2025</v>
      </c>
      <c r="Q541" s="30"/>
      <c r="R541" s="30"/>
      <c r="S541" s="30"/>
      <c r="T541" s="30"/>
      <c r="U541" s="30"/>
      <c r="W541" s="45"/>
    </row>
    <row r="542" spans="1:23" ht="49.5" x14ac:dyDescent="0.25">
      <c r="A542" s="75" t="s">
        <v>604</v>
      </c>
      <c r="B542" s="66" t="s">
        <v>2160</v>
      </c>
      <c r="C542" s="76" t="s">
        <v>3880</v>
      </c>
      <c r="D542" s="76" t="s">
        <v>3875</v>
      </c>
      <c r="E542" s="76" t="str">
        <f>IF( AND(   ISNUMBER(    MATCH(LEFT(RIGHT(D542,8),4),{"/AK/","/BW/","/DO/","/DK/","/EP/","/HM/","/HK/","/IN/","/KI/","/AR/","/KL/","/KM/","/KP/","/DN/","/LN/","/RT/","/TU/","/KU/","/KR/","/MI/","/MK/","/OT/","/LP/","/DL/","/LT/","/PM/","/PW/","/PG/","/PP/","/MU/","/IL/","/PR/","/PI/","/PL/","/PK/","/PB/","/SP/","/SE/","/TI/","/LL/","/DT/","/LK/","/WS/","/TP/","/KS/","/SR/","/SK/","PJ"},0)   ),   ISNUMBER(SEARCH("40",D542)   )  ),LEFT(RIGHT(D542,7),2),  "-" )</f>
        <v>-</v>
      </c>
      <c r="F542" s="66" t="s">
        <v>3855</v>
      </c>
      <c r="G542" s="66" t="s">
        <v>3876</v>
      </c>
      <c r="H542" s="76" t="s">
        <v>96</v>
      </c>
      <c r="I542" s="66" t="s">
        <v>2294</v>
      </c>
      <c r="J542" s="66" t="s">
        <v>3877</v>
      </c>
      <c r="K542" s="66"/>
      <c r="L542" s="66"/>
      <c r="M542" s="66" t="s">
        <v>1973</v>
      </c>
      <c r="N542" s="66" t="s">
        <v>2084</v>
      </c>
      <c r="O542" s="35"/>
      <c r="P542" s="32" t="str">
        <f t="shared" si="10"/>
        <v>0538/UN40.SU.   /2025</v>
      </c>
      <c r="Q542" s="30"/>
      <c r="R542" s="30"/>
      <c r="S542" s="30"/>
      <c r="T542" s="30"/>
      <c r="U542" s="30"/>
      <c r="W542" s="45"/>
    </row>
    <row r="543" spans="1:23" ht="66" x14ac:dyDescent="0.25">
      <c r="A543" s="75" t="s">
        <v>605</v>
      </c>
      <c r="B543" s="66" t="s">
        <v>2160</v>
      </c>
      <c r="C543" s="76" t="s">
        <v>3880</v>
      </c>
      <c r="D543" s="76" t="s">
        <v>3878</v>
      </c>
      <c r="E543" s="76" t="str">
        <f>IF( AND(   ISNUMBER(    MATCH(LEFT(RIGHT(D543,8),4),{"/AK/","/BW/","/DO/","/DK/","/EP/","/HM/","/HK/","/IN/","/KI/","/AR/","/KL/","/KM/","/KP/","/DN/","/LN/","/RT/","/TU/","/KU/","/KR/","/MI/","/MK/","/OT/","/LP/","/DL/","/LT/","/PM/","/PW/","/PG/","/PP/","/MU/","/IL/","/PR/","/PI/","/PL/","/PK/","/PB/","/SP/","/SE/","/TI/","/LL/","/DT/","/LK/","/WS/","/TP/","/KS/","/SR/","/SK/","PJ"},0)   ),   ISNUMBER(SEARCH("40",D543)   )  ),LEFT(RIGHT(D543,7),2),  "-" )</f>
        <v>-</v>
      </c>
      <c r="F543" s="66" t="s">
        <v>2160</v>
      </c>
      <c r="G543" s="66" t="s">
        <v>3879</v>
      </c>
      <c r="H543" s="76" t="s">
        <v>96</v>
      </c>
      <c r="I543" s="66" t="s">
        <v>2294</v>
      </c>
      <c r="J543" s="66" t="s">
        <v>3877</v>
      </c>
      <c r="K543" s="66"/>
      <c r="L543" s="66"/>
      <c r="M543" s="66" t="s">
        <v>1973</v>
      </c>
      <c r="N543" s="66" t="s">
        <v>2084</v>
      </c>
      <c r="O543" s="35"/>
      <c r="P543" s="32" t="str">
        <f t="shared" si="10"/>
        <v>0539/UN40.SU.   /2025</v>
      </c>
      <c r="Q543" s="30"/>
      <c r="R543" s="30"/>
      <c r="S543" s="30"/>
      <c r="T543" s="30"/>
      <c r="U543" s="30"/>
      <c r="W543" s="45"/>
    </row>
    <row r="544" spans="1:23" ht="49.5" x14ac:dyDescent="0.25">
      <c r="A544" s="75" t="s">
        <v>606</v>
      </c>
      <c r="B544" s="66" t="s">
        <v>2160</v>
      </c>
      <c r="C544" s="76" t="s">
        <v>2862</v>
      </c>
      <c r="D544" s="76" t="s">
        <v>3881</v>
      </c>
      <c r="E544" s="76" t="str">
        <f>IF( AND(   ISNUMBER(    MATCH(LEFT(RIGHT(D544,8),4),{"/AK/","/BW/","/DO/","/DK/","/EP/","/HM/","/HK/","/IN/","/KI/","/AR/","/KL/","/KM/","/KP/","/DN/","/LN/","/RT/","/TU/","/KU/","/KR/","/MI/","/MK/","/OT/","/LP/","/DL/","/LT/","/PM/","/PW/","/PG/","/PP/","/MU/","/IL/","/PR/","/PI/","/PL/","/PK/","/PB/","/SP/","/SE/","/TI/","/LL/","/DT/","/LK/","/WS/","/TP/","/KS/","/SR/","/SK/","PJ"},0)   ),   ISNUMBER(SEARCH("40",D544)   )  ),LEFT(RIGHT(D544,7),2),  "-" )</f>
        <v>-</v>
      </c>
      <c r="F544" s="66" t="s">
        <v>3855</v>
      </c>
      <c r="G544" s="66" t="s">
        <v>3882</v>
      </c>
      <c r="H544" s="76" t="s">
        <v>96</v>
      </c>
      <c r="I544" s="66" t="s">
        <v>2294</v>
      </c>
      <c r="J544" s="66" t="s">
        <v>3877</v>
      </c>
      <c r="K544" s="66"/>
      <c r="L544" s="66"/>
      <c r="M544" s="66" t="s">
        <v>1973</v>
      </c>
      <c r="N544" s="66" t="s">
        <v>2084</v>
      </c>
      <c r="O544" s="35"/>
      <c r="P544" s="32" t="str">
        <f t="shared" si="10"/>
        <v>0540/UN40.SU.   /2025</v>
      </c>
      <c r="Q544" s="30"/>
      <c r="R544" s="30"/>
      <c r="S544" s="30"/>
      <c r="T544" s="30"/>
      <c r="U544" s="30"/>
      <c r="W544" s="45"/>
    </row>
    <row r="545" spans="1:23" ht="49.5" hidden="1" x14ac:dyDescent="0.25">
      <c r="A545" s="75" t="s">
        <v>607</v>
      </c>
      <c r="B545" s="66" t="s">
        <v>2160</v>
      </c>
      <c r="C545" s="76" t="s">
        <v>3885</v>
      </c>
      <c r="D545" s="76" t="s">
        <v>3883</v>
      </c>
      <c r="E545" s="76" t="str">
        <f>IF( AND(   ISNUMBER(    MATCH(LEFT(RIGHT(D545,8),4),{"/AK/","/BW/","/DO/","/DK/","/EP/","/HM/","/HK/","/IN/","/KI/","/AR/","/KL/","/KM/","/KP/","/DN/","/LN/","/RT/","/TU/","/KU/","/KR/","/MI/","/MK/","/OT/","/LP/","/DL/","/LT/","/PM/","/PW/","/PG/","/PP/","/MU/","/IL/","/PR/","/PI/","/PL/","/PK/","/PB/","/SP/","/SE/","/TI/","/LL/","/DT/","/LK/","/WS/","/TP/","/KS/","/SR/","/SK/","PJ"},0)   ),   ISNUMBER(SEARCH("40",D545)   )  ),LEFT(RIGHT(D545,7),2),  "-" )</f>
        <v>-</v>
      </c>
      <c r="F545" s="66" t="s">
        <v>3855</v>
      </c>
      <c r="G545" s="66" t="s">
        <v>3884</v>
      </c>
      <c r="H545" s="76" t="s">
        <v>96</v>
      </c>
      <c r="I545" s="66" t="s">
        <v>2294</v>
      </c>
      <c r="J545" s="66" t="s">
        <v>3886</v>
      </c>
      <c r="K545" s="66"/>
      <c r="L545" s="66"/>
      <c r="M545" s="66" t="s">
        <v>1973</v>
      </c>
      <c r="N545" s="66" t="s">
        <v>2085</v>
      </c>
      <c r="O545" s="35"/>
      <c r="P545" s="32" t="str">
        <f t="shared" si="10"/>
        <v>0541/UN40.SU.   /2025</v>
      </c>
      <c r="Q545" s="30"/>
      <c r="R545" s="30"/>
      <c r="S545" s="30"/>
      <c r="T545" s="30"/>
      <c r="U545" s="30"/>
      <c r="W545" s="45"/>
    </row>
    <row r="546" spans="1:23" ht="66" hidden="1" x14ac:dyDescent="0.25">
      <c r="A546" s="75" t="s">
        <v>608</v>
      </c>
      <c r="B546" s="66" t="s">
        <v>2160</v>
      </c>
      <c r="C546" s="76" t="s">
        <v>3889</v>
      </c>
      <c r="D546" s="76" t="s">
        <v>3887</v>
      </c>
      <c r="E546" s="76" t="str">
        <f>IF( AND(   ISNUMBER(    MATCH(LEFT(RIGHT(D546,8),4),{"/AK/","/BW/","/DO/","/DK/","/EP/","/HM/","/HK/","/IN/","/KI/","/AR/","/KL/","/KM/","/KP/","/DN/","/LN/","/RT/","/TU/","/KU/","/KR/","/MI/","/MK/","/OT/","/LP/","/DL/","/LT/","/PM/","/PW/","/PG/","/PP/","/MU/","/IL/","/PR/","/PI/","/PL/","/PK/","/PB/","/SP/","/SE/","/TI/","/LL/","/DT/","/LK/","/WS/","/TP/","/KS/","/SR/","/SK/","PJ"},0)   ),   ISNUMBER(SEARCH("40",D546)   )  ),LEFT(RIGHT(D546,7),2),  "-" )</f>
        <v>-</v>
      </c>
      <c r="F546" s="66" t="s">
        <v>2157</v>
      </c>
      <c r="G546" s="76" t="s">
        <v>3888</v>
      </c>
      <c r="H546" s="76" t="s">
        <v>96</v>
      </c>
      <c r="I546" s="66" t="s">
        <v>2294</v>
      </c>
      <c r="J546" s="66" t="s">
        <v>3886</v>
      </c>
      <c r="K546" s="66"/>
      <c r="L546" s="66"/>
      <c r="M546" s="66" t="s">
        <v>1973</v>
      </c>
      <c r="N546" s="66" t="s">
        <v>2085</v>
      </c>
      <c r="O546" s="35"/>
      <c r="P546" s="32" t="str">
        <f t="shared" si="10"/>
        <v>0542/UN40.SU.   /2025</v>
      </c>
      <c r="Q546" s="30"/>
      <c r="R546" s="30"/>
      <c r="S546" s="30"/>
      <c r="T546" s="30"/>
      <c r="U546" s="30"/>
      <c r="W546" s="45"/>
    </row>
    <row r="547" spans="1:23" ht="82.5" hidden="1" x14ac:dyDescent="0.25">
      <c r="A547" s="75" t="s">
        <v>609</v>
      </c>
      <c r="B547" s="66" t="s">
        <v>2160</v>
      </c>
      <c r="C547" s="76" t="s">
        <v>3891</v>
      </c>
      <c r="D547" s="76" t="s">
        <v>1974</v>
      </c>
      <c r="E547" s="76" t="str">
        <f>IF( AND(   ISNUMBER(    MATCH(LEFT(RIGHT(D547,8),4),{"/AK/","/BW/","/DO/","/DK/","/EP/","/HM/","/HK/","/IN/","/KI/","/AR/","/KL/","/KM/","/KP/","/DN/","/LN/","/RT/","/TU/","/KU/","/KR/","/MI/","/MK/","/OT/","/LP/","/DL/","/LT/","/PM/","/PW/","/PG/","/PP/","/MU/","/IL/","/PR/","/PI/","/PL/","/PK/","/PB/","/SP/","/SE/","/TI/","/LL/","/DT/","/LK/","/WS/","/TP/","/KS/","/SR/","/SK/","PJ"},0)   ),   ISNUMBER(SEARCH("40",D547)   )  ),LEFT(RIGHT(D547,7),2),  "-" )</f>
        <v>-</v>
      </c>
      <c r="F547" s="66" t="s">
        <v>3855</v>
      </c>
      <c r="G547" s="66" t="s">
        <v>3890</v>
      </c>
      <c r="H547" s="76" t="s">
        <v>96</v>
      </c>
      <c r="I547" s="66" t="s">
        <v>2294</v>
      </c>
      <c r="J547" s="66" t="s">
        <v>3886</v>
      </c>
      <c r="K547" s="66"/>
      <c r="L547" s="66"/>
      <c r="M547" s="66" t="s">
        <v>1973</v>
      </c>
      <c r="N547" s="66" t="s">
        <v>2085</v>
      </c>
      <c r="O547" s="35"/>
      <c r="P547" s="32" t="str">
        <f t="shared" si="10"/>
        <v>0543/UN40.SU.   /2025</v>
      </c>
      <c r="Q547" s="30"/>
      <c r="R547" s="30"/>
      <c r="S547" s="30"/>
      <c r="T547" s="30"/>
      <c r="U547" s="30"/>
      <c r="W547" s="45"/>
    </row>
    <row r="548" spans="1:23" ht="49.5" hidden="1" x14ac:dyDescent="0.25">
      <c r="A548" s="75" t="s">
        <v>610</v>
      </c>
      <c r="B548" s="66" t="s">
        <v>2160</v>
      </c>
      <c r="C548" s="76" t="s">
        <v>3893</v>
      </c>
      <c r="D548" s="76" t="s">
        <v>3892</v>
      </c>
      <c r="E548" s="76" t="str">
        <f>IF( AND(   ISNUMBER(    MATCH(LEFT(RIGHT(D548,8),4),{"/AK/","/BW/","/DO/","/DK/","/EP/","/HM/","/HK/","/IN/","/KI/","/AR/","/KL/","/KM/","/KP/","/DN/","/LN/","/RT/","/TU/","/KU/","/KR/","/MI/","/MK/","/OT/","/LP/","/DL/","/LT/","/PM/","/PW/","/PG/","/PP/","/MU/","/IL/","/PR/","/PI/","/PL/","/PK/","/PB/","/SP/","/SE/","/TI/","/LL/","/DT/","/LK/","/WS/","/TP/","/KS/","/SR/","/SK/","PJ"},0)   ),   ISNUMBER(SEARCH("40",D548)   )  ),LEFT(RIGHT(D548,7),2),  "-" )</f>
        <v>-</v>
      </c>
      <c r="F548" s="66" t="s">
        <v>3855</v>
      </c>
      <c r="G548" s="66" t="s">
        <v>3894</v>
      </c>
      <c r="H548" s="76" t="s">
        <v>96</v>
      </c>
      <c r="I548" s="66" t="s">
        <v>2294</v>
      </c>
      <c r="J548" s="66" t="s">
        <v>3886</v>
      </c>
      <c r="K548" s="66"/>
      <c r="L548" s="66"/>
      <c r="M548" s="66" t="s">
        <v>1973</v>
      </c>
      <c r="N548" s="66" t="s">
        <v>2085</v>
      </c>
      <c r="O548" s="35"/>
      <c r="P548" s="32" t="str">
        <f t="shared" si="10"/>
        <v>0544/UN40.SU.   /2025</v>
      </c>
      <c r="Q548" s="30"/>
      <c r="R548" s="30"/>
      <c r="S548" s="30"/>
      <c r="T548" s="30"/>
      <c r="U548" s="30"/>
      <c r="W548" s="45"/>
    </row>
    <row r="549" spans="1:23" ht="49.5" hidden="1" x14ac:dyDescent="0.25">
      <c r="A549" s="75" t="s">
        <v>611</v>
      </c>
      <c r="B549" s="66" t="s">
        <v>2160</v>
      </c>
      <c r="C549" s="76" t="s">
        <v>3774</v>
      </c>
      <c r="D549" s="76" t="s">
        <v>3896</v>
      </c>
      <c r="E549" s="76" t="str">
        <f>IF( AND(   ISNUMBER(    MATCH(LEFT(RIGHT(D549,8),4),{"/AK/","/BW/","/DO/","/DK/","/EP/","/HM/","/HK/","/IN/","/KI/","/AR/","/KL/","/KM/","/KP/","/DN/","/LN/","/RT/","/TU/","/KU/","/KR/","/MI/","/MK/","/OT/","/LP/","/DL/","/LT/","/PM/","/PW/","/PG/","/PP/","/MU/","/IL/","/PR/","/PI/","/PL/","/PK/","/PB/","/SP/","/SE/","/TI/","/LL/","/DT/","/LK/","/WS/","/TP/","/KS/","/SR/","/SK/","PJ"},0)   ),   ISNUMBER(SEARCH("40",D549)   )  ),LEFT(RIGHT(D549,7),2),  "-" )</f>
        <v>-</v>
      </c>
      <c r="F549" s="66" t="s">
        <v>3855</v>
      </c>
      <c r="G549" s="76" t="s">
        <v>3895</v>
      </c>
      <c r="H549" s="76" t="s">
        <v>96</v>
      </c>
      <c r="I549" s="66" t="s">
        <v>2294</v>
      </c>
      <c r="J549" s="66" t="s">
        <v>3886</v>
      </c>
      <c r="K549" s="66"/>
      <c r="L549" s="66"/>
      <c r="M549" s="66" t="s">
        <v>1973</v>
      </c>
      <c r="N549" s="66" t="s">
        <v>2085</v>
      </c>
      <c r="O549" s="35"/>
      <c r="P549" s="32" t="str">
        <f t="shared" si="10"/>
        <v>0545/UN40.SU.   /2025</v>
      </c>
      <c r="Q549" s="30"/>
      <c r="R549" s="30"/>
      <c r="S549" s="30"/>
      <c r="T549" s="30"/>
      <c r="U549" s="30"/>
      <c r="W549" s="45"/>
    </row>
    <row r="550" spans="1:23" ht="99" hidden="1" x14ac:dyDescent="0.25">
      <c r="A550" s="75" t="s">
        <v>612</v>
      </c>
      <c r="B550" s="66" t="s">
        <v>2160</v>
      </c>
      <c r="C550" s="76" t="s">
        <v>3898</v>
      </c>
      <c r="D550" s="76" t="s">
        <v>3897</v>
      </c>
      <c r="E550" s="76" t="str">
        <f>IF( AND(   ISNUMBER(    MATCH(LEFT(RIGHT(D550,8),4),{"/AK/","/BW/","/DO/","/DK/","/EP/","/HM/","/HK/","/IN/","/KI/","/AR/","/KL/","/KM/","/KP/","/DN/","/LN/","/RT/","/TU/","/KU/","/KR/","/MI/","/MK/","/OT/","/LP/","/DL/","/LT/","/PM/","/PW/","/PG/","/PP/","/MU/","/IL/","/PR/","/PI/","/PL/","/PK/","/PB/","/SP/","/SE/","/TI/","/LL/","/DT/","/LK/","/WS/","/TP/","/KS/","/SR/","/SK/","PJ"},0)   ),   ISNUMBER(SEARCH("40",D550)   )  ),LEFT(RIGHT(D550,7),2),  "-" )</f>
        <v>-</v>
      </c>
      <c r="F550" s="66" t="s">
        <v>3653</v>
      </c>
      <c r="G550" s="66" t="s">
        <v>3899</v>
      </c>
      <c r="H550" s="76" t="s">
        <v>96</v>
      </c>
      <c r="I550" s="66" t="s">
        <v>2294</v>
      </c>
      <c r="J550" s="66" t="s">
        <v>3886</v>
      </c>
      <c r="K550" s="66"/>
      <c r="L550" s="66"/>
      <c r="M550" s="66" t="s">
        <v>1973</v>
      </c>
      <c r="N550" s="66" t="s">
        <v>2085</v>
      </c>
      <c r="O550" s="35"/>
      <c r="P550" s="32" t="str">
        <f t="shared" si="10"/>
        <v>0546/UN40.SU.   /2025</v>
      </c>
      <c r="Q550" s="30"/>
      <c r="R550" s="30"/>
      <c r="S550" s="30"/>
      <c r="T550" s="30"/>
      <c r="U550" s="30"/>
      <c r="W550" s="45"/>
    </row>
    <row r="551" spans="1:23" ht="49.5" hidden="1" x14ac:dyDescent="0.25">
      <c r="A551" s="75" t="s">
        <v>613</v>
      </c>
      <c r="B551" s="66" t="s">
        <v>2160</v>
      </c>
      <c r="C551" s="76" t="s">
        <v>3901</v>
      </c>
      <c r="D551" s="76" t="s">
        <v>1974</v>
      </c>
      <c r="E551" s="76" t="str">
        <f>IF( AND(   ISNUMBER(    MATCH(LEFT(RIGHT(D551,8),4),{"/AK/","/BW/","/DO/","/DK/","/EP/","/HM/","/HK/","/IN/","/KI/","/AR/","/KL/","/KM/","/KP/","/DN/","/LN/","/RT/","/TU/","/KU/","/KR/","/MI/","/MK/","/OT/","/LP/","/DL/","/LT/","/PM/","/PW/","/PG/","/PP/","/MU/","/IL/","/PR/","/PI/","/PL/","/PK/","/PB/","/SP/","/SE/","/TI/","/LL/","/DT/","/LK/","/WS/","/TP/","/KS/","/SR/","/SK/","PJ"},0)   ),   ISNUMBER(SEARCH("40",D551)   )  ),LEFT(RIGHT(D551,7),2),  "-" )</f>
        <v>-</v>
      </c>
      <c r="F551" s="66" t="s">
        <v>3855</v>
      </c>
      <c r="G551" s="66" t="s">
        <v>3900</v>
      </c>
      <c r="H551" s="76" t="s">
        <v>96</v>
      </c>
      <c r="I551" s="66" t="s">
        <v>2294</v>
      </c>
      <c r="J551" s="66" t="s">
        <v>3886</v>
      </c>
      <c r="K551" s="66"/>
      <c r="L551" s="66"/>
      <c r="M551" s="66" t="s">
        <v>1973</v>
      </c>
      <c r="N551" s="66" t="s">
        <v>2085</v>
      </c>
      <c r="O551" s="35"/>
      <c r="P551" s="32" t="str">
        <f t="shared" si="10"/>
        <v>0547/UN40.SU.   /2025</v>
      </c>
      <c r="Q551" s="30"/>
      <c r="R551" s="30"/>
      <c r="S551" s="30"/>
      <c r="T551" s="30"/>
      <c r="U551" s="30"/>
      <c r="W551" s="45"/>
    </row>
    <row r="552" spans="1:23" ht="49.5" hidden="1" x14ac:dyDescent="0.25">
      <c r="A552" s="75" t="s">
        <v>614</v>
      </c>
      <c r="B552" s="66" t="s">
        <v>2160</v>
      </c>
      <c r="C552" s="76" t="s">
        <v>3904</v>
      </c>
      <c r="D552" s="76" t="s">
        <v>3903</v>
      </c>
      <c r="E552" s="76" t="str">
        <f>IF( AND(   ISNUMBER(    MATCH(LEFT(RIGHT(D552,8),4),{"/AK/","/BW/","/DO/","/DK/","/EP/","/HM/","/HK/","/IN/","/KI/","/AR/","/KL/","/KM/","/KP/","/DN/","/LN/","/RT/","/TU/","/KU/","/KR/","/MI/","/MK/","/OT/","/LP/","/DL/","/LT/","/PM/","/PW/","/PG/","/PP/","/MU/","/IL/","/PR/","/PI/","/PL/","/PK/","/PB/","/SP/","/SE/","/TI/","/LL/","/DT/","/LK/","/WS/","/TP/","/KS/","/SR/","/SK/","PJ"},0)   ),   ISNUMBER(SEARCH("40",D552)   )  ),LEFT(RIGHT(D552,7),2),  "-" )</f>
        <v>-</v>
      </c>
      <c r="F552" s="66" t="s">
        <v>2160</v>
      </c>
      <c r="G552" s="66" t="s">
        <v>3902</v>
      </c>
      <c r="H552" s="76" t="s">
        <v>96</v>
      </c>
      <c r="I552" s="66" t="s">
        <v>2294</v>
      </c>
      <c r="J552" s="66" t="s">
        <v>3886</v>
      </c>
      <c r="K552" s="66"/>
      <c r="L552" s="66"/>
      <c r="M552" s="66" t="s">
        <v>1973</v>
      </c>
      <c r="N552" s="66" t="s">
        <v>2085</v>
      </c>
      <c r="O552" s="35"/>
      <c r="P552" s="32" t="str">
        <f t="shared" si="10"/>
        <v>0548/UN40.SU.   /2025</v>
      </c>
      <c r="Q552" s="30"/>
      <c r="R552" s="30"/>
      <c r="S552" s="30"/>
      <c r="T552" s="30"/>
      <c r="U552" s="30"/>
      <c r="W552" s="45"/>
    </row>
    <row r="553" spans="1:23" ht="66" hidden="1" x14ac:dyDescent="0.25">
      <c r="A553" s="75" t="s">
        <v>615</v>
      </c>
      <c r="B553" s="66" t="s">
        <v>2160</v>
      </c>
      <c r="C553" s="76" t="s">
        <v>3161</v>
      </c>
      <c r="D553" s="76" t="s">
        <v>3905</v>
      </c>
      <c r="E553" s="76" t="str">
        <f>IF( AND(   ISNUMBER(    MATCH(LEFT(RIGHT(D553,8),4),{"/AK/","/BW/","/DO/","/DK/","/EP/","/HM/","/HK/","/IN/","/KI/","/AR/","/KL/","/KM/","/KP/","/DN/","/LN/","/RT/","/TU/","/KU/","/KR/","/MI/","/MK/","/OT/","/LP/","/DL/","/LT/","/PM/","/PW/","/PG/","/PP/","/MU/","/IL/","/PR/","/PI/","/PL/","/PK/","/PB/","/SP/","/SE/","/TI/","/LL/","/DT/","/LK/","/WS/","/TP/","/KS/","/SR/","/SK/","PJ"},0)   ),   ISNUMBER(SEARCH("40",D553)   )  ),LEFT(RIGHT(D553,7),2),  "-" )</f>
        <v>-</v>
      </c>
      <c r="F553" s="66" t="s">
        <v>3578</v>
      </c>
      <c r="G553" s="66" t="s">
        <v>3906</v>
      </c>
      <c r="H553" s="66" t="s">
        <v>2305</v>
      </c>
      <c r="I553" s="66" t="s">
        <v>2701</v>
      </c>
      <c r="J553" s="66" t="s">
        <v>3926</v>
      </c>
      <c r="K553" s="66"/>
      <c r="L553" s="66"/>
      <c r="M553" s="66" t="s">
        <v>1973</v>
      </c>
      <c r="N553" s="76"/>
      <c r="O553" s="35"/>
      <c r="P553" s="32" t="str">
        <f t="shared" si="10"/>
        <v>0549/UN40.SU.   /2025</v>
      </c>
      <c r="Q553" s="30"/>
      <c r="R553" s="30"/>
      <c r="S553" s="30"/>
      <c r="T553" s="30"/>
      <c r="U553" s="30"/>
      <c r="W553" s="45"/>
    </row>
    <row r="554" spans="1:23" ht="49.5" hidden="1" x14ac:dyDescent="0.25">
      <c r="A554" s="75" t="s">
        <v>616</v>
      </c>
      <c r="B554" s="66" t="s">
        <v>2160</v>
      </c>
      <c r="C554" s="76" t="s">
        <v>3907</v>
      </c>
      <c r="D554" s="76" t="s">
        <v>1974</v>
      </c>
      <c r="E554" s="76" t="str">
        <f>IF( AND(   ISNUMBER(    MATCH(LEFT(RIGHT(D554,8),4),{"/AK/","/BW/","/DO/","/DK/","/EP/","/HM/","/HK/","/IN/","/KI/","/AR/","/KL/","/KM/","/KP/","/DN/","/LN/","/RT/","/TU/","/KU/","/KR/","/MI/","/MK/","/OT/","/LP/","/DL/","/LT/","/PM/","/PW/","/PG/","/PP/","/MU/","/IL/","/PR/","/PI/","/PL/","/PK/","/PB/","/SP/","/SE/","/TI/","/LL/","/DT/","/LK/","/WS/","/TP/","/KS/","/SR/","/SK/","PJ"},0)   ),   ISNUMBER(SEARCH("40",D554)   )  ),LEFT(RIGHT(D554,7),2),  "-" )</f>
        <v>-</v>
      </c>
      <c r="F554" s="66" t="s">
        <v>2160</v>
      </c>
      <c r="G554" s="66" t="s">
        <v>3908</v>
      </c>
      <c r="H554" s="66" t="s">
        <v>96</v>
      </c>
      <c r="I554" s="66" t="s">
        <v>2704</v>
      </c>
      <c r="J554" s="66" t="s">
        <v>3926</v>
      </c>
      <c r="K554" s="66"/>
      <c r="L554" s="66"/>
      <c r="M554" s="66" t="s">
        <v>1973</v>
      </c>
      <c r="N554" s="76"/>
      <c r="O554" s="35"/>
      <c r="P554" s="32" t="str">
        <f t="shared" si="10"/>
        <v>0550/UN40.SU.   /2025</v>
      </c>
      <c r="Q554" s="30"/>
      <c r="R554" s="30"/>
      <c r="S554" s="30"/>
      <c r="T554" s="30"/>
      <c r="U554" s="30"/>
      <c r="W554" s="45"/>
    </row>
    <row r="555" spans="1:23" ht="49.5" hidden="1" x14ac:dyDescent="0.25">
      <c r="A555" s="75" t="s">
        <v>617</v>
      </c>
      <c r="B555" s="66" t="s">
        <v>2160</v>
      </c>
      <c r="C555" s="76" t="s">
        <v>2636</v>
      </c>
      <c r="D555" s="76" t="s">
        <v>3909</v>
      </c>
      <c r="E555" s="76" t="str">
        <f>IF( AND(   ISNUMBER(    MATCH(LEFT(RIGHT(D555,8),4),{"/AK/","/BW/","/DO/","/DK/","/EP/","/HM/","/HK/","/IN/","/KI/","/AR/","/KL/","/KM/","/KP/","/DN/","/LN/","/RT/","/TU/","/KU/","/KR/","/MI/","/MK/","/OT/","/LP/","/DL/","/LT/","/PM/","/PW/","/PG/","/PP/","/MU/","/IL/","/PR/","/PI/","/PL/","/PK/","/PB/","/SP/","/SE/","/TI/","/LL/","/DT/","/LK/","/WS/","/TP/","/KS/","/SR/","/SK/","PJ"},0)   ),   ISNUMBER(SEARCH("40",D555)   )  ),LEFT(RIGHT(D555,7),2),  "-" )</f>
        <v>-</v>
      </c>
      <c r="F555" s="66" t="s">
        <v>2157</v>
      </c>
      <c r="G555" s="66" t="s">
        <v>3910</v>
      </c>
      <c r="H555" s="66" t="s">
        <v>96</v>
      </c>
      <c r="I555" s="66" t="s">
        <v>2704</v>
      </c>
      <c r="J555" s="66" t="s">
        <v>3926</v>
      </c>
      <c r="K555" s="66"/>
      <c r="L555" s="66"/>
      <c r="M555" s="66" t="s">
        <v>1973</v>
      </c>
      <c r="N555" s="76"/>
      <c r="O555" s="35"/>
      <c r="P555" s="32" t="str">
        <f t="shared" si="10"/>
        <v>0551/UN40.SU.   /2025</v>
      </c>
      <c r="Q555" s="30"/>
      <c r="R555" s="30"/>
      <c r="S555" s="30"/>
      <c r="T555" s="30"/>
      <c r="U555" s="30"/>
      <c r="W555" s="45"/>
    </row>
    <row r="556" spans="1:23" ht="82.5" hidden="1" x14ac:dyDescent="0.25">
      <c r="A556" s="75" t="s">
        <v>618</v>
      </c>
      <c r="B556" s="66" t="s">
        <v>2160</v>
      </c>
      <c r="C556" s="76" t="s">
        <v>3868</v>
      </c>
      <c r="D556" s="76" t="s">
        <v>3911</v>
      </c>
      <c r="E556" s="76" t="str">
        <f>IF( AND(   ISNUMBER(    MATCH(LEFT(RIGHT(D556,8),4),{"/AK/","/BW/","/DO/","/DK/","/EP/","/HM/","/HK/","/IN/","/KI/","/AR/","/KL/","/KM/","/KP/","/DN/","/LN/","/RT/","/TU/","/KU/","/KR/","/MI/","/MK/","/OT/","/LP/","/DL/","/LT/","/PM/","/PW/","/PG/","/PP/","/MU/","/IL/","/PR/","/PI/","/PL/","/PK/","/PB/","/SP/","/SE/","/TI/","/LL/","/DT/","/LK/","/WS/","/TP/","/KS/","/SR/","/SK/","PJ"},0)   ),   ISNUMBER(SEARCH("40",D556)   )  ),LEFT(RIGHT(D556,7),2),  "-" )</f>
        <v>-</v>
      </c>
      <c r="F556" s="66" t="s">
        <v>3578</v>
      </c>
      <c r="G556" s="66" t="s">
        <v>3914</v>
      </c>
      <c r="H556" s="66" t="s">
        <v>96</v>
      </c>
      <c r="I556" s="66" t="s">
        <v>2704</v>
      </c>
      <c r="J556" s="66" t="s">
        <v>3926</v>
      </c>
      <c r="K556" s="66"/>
      <c r="L556" s="66"/>
      <c r="M556" s="66" t="s">
        <v>1973</v>
      </c>
      <c r="N556" s="76"/>
      <c r="O556" s="35"/>
      <c r="P556" s="32" t="str">
        <f t="shared" si="10"/>
        <v>0552/UN40.SU.   /2025</v>
      </c>
      <c r="Q556" s="30"/>
      <c r="R556" s="30"/>
      <c r="S556" s="30"/>
      <c r="T556" s="30"/>
      <c r="U556" s="30"/>
      <c r="W556" s="45"/>
    </row>
    <row r="557" spans="1:23" ht="115.5" hidden="1" x14ac:dyDescent="0.25">
      <c r="A557" s="75" t="s">
        <v>619</v>
      </c>
      <c r="B557" s="66" t="s">
        <v>2160</v>
      </c>
      <c r="C557" s="76" t="s">
        <v>3868</v>
      </c>
      <c r="D557" s="76" t="s">
        <v>3912</v>
      </c>
      <c r="E557" s="76" t="str">
        <f>IF( AND(   ISNUMBER(    MATCH(LEFT(RIGHT(D557,8),4),{"/AK/","/BW/","/DO/","/DK/","/EP/","/HM/","/HK/","/IN/","/KI/","/AR/","/KL/","/KM/","/KP/","/DN/","/LN/","/RT/","/TU/","/KU/","/KR/","/MI/","/MK/","/OT/","/LP/","/DL/","/LT/","/PM/","/PW/","/PG/","/PP/","/MU/","/IL/","/PR/","/PI/","/PL/","/PK/","/PB/","/SP/","/SE/","/TI/","/LL/","/DT/","/LK/","/WS/","/TP/","/KS/","/SR/","/SK/","PJ"},0)   ),   ISNUMBER(SEARCH("40",D557)   )  ),LEFT(RIGHT(D557,7),2),  "-" )</f>
        <v>-</v>
      </c>
      <c r="F557" s="66" t="s">
        <v>3653</v>
      </c>
      <c r="G557" s="66" t="s">
        <v>3913</v>
      </c>
      <c r="H557" s="66" t="s">
        <v>96</v>
      </c>
      <c r="I557" s="66" t="s">
        <v>2704</v>
      </c>
      <c r="J557" s="66" t="s">
        <v>3926</v>
      </c>
      <c r="K557" s="66"/>
      <c r="L557" s="66"/>
      <c r="M557" s="66" t="s">
        <v>1973</v>
      </c>
      <c r="N557" s="76"/>
      <c r="O557" s="35"/>
      <c r="P557" s="32" t="str">
        <f t="shared" si="10"/>
        <v>0553/UN40.SU.   /2025</v>
      </c>
      <c r="Q557" s="30"/>
      <c r="R557" s="30"/>
      <c r="S557" s="30"/>
      <c r="T557" s="30"/>
      <c r="U557" s="30"/>
      <c r="W557" s="45"/>
    </row>
    <row r="558" spans="1:23" ht="82.5" hidden="1" x14ac:dyDescent="0.25">
      <c r="A558" s="75" t="s">
        <v>620</v>
      </c>
      <c r="B558" s="66" t="s">
        <v>2160</v>
      </c>
      <c r="C558" s="76" t="s">
        <v>3868</v>
      </c>
      <c r="D558" s="76" t="s">
        <v>3915</v>
      </c>
      <c r="E558" s="76" t="str">
        <f>IF( AND(   ISNUMBER(    MATCH(LEFT(RIGHT(D558,8),4),{"/AK/","/BW/","/DO/","/DK/","/EP/","/HM/","/HK/","/IN/","/KI/","/AR/","/KL/","/KM/","/KP/","/DN/","/LN/","/RT/","/TU/","/KU/","/KR/","/MI/","/MK/","/OT/","/LP/","/DL/","/LT/","/PM/","/PW/","/PG/","/PP/","/MU/","/IL/","/PR/","/PI/","/PL/","/PK/","/PB/","/SP/","/SE/","/TI/","/LL/","/DT/","/LK/","/WS/","/TP/","/KS/","/SR/","/SK/","PJ"},0)   ),   ISNUMBER(SEARCH("40",D558)   )  ),LEFT(RIGHT(D558,7),2),  "-" )</f>
        <v>-</v>
      </c>
      <c r="F558" s="66" t="s">
        <v>3855</v>
      </c>
      <c r="G558" s="66" t="s">
        <v>3916</v>
      </c>
      <c r="H558" s="66" t="s">
        <v>96</v>
      </c>
      <c r="I558" s="66" t="s">
        <v>2704</v>
      </c>
      <c r="J558" s="66" t="s">
        <v>3926</v>
      </c>
      <c r="K558" s="66"/>
      <c r="L558" s="66"/>
      <c r="M558" s="66" t="s">
        <v>1973</v>
      </c>
      <c r="N558" s="76"/>
      <c r="O558" s="35"/>
      <c r="P558" s="32" t="str">
        <f t="shared" si="10"/>
        <v>0554/UN40.SU.   /2025</v>
      </c>
      <c r="Q558" s="30"/>
      <c r="R558" s="30"/>
      <c r="S558" s="30"/>
      <c r="T558" s="30"/>
      <c r="U558" s="30"/>
      <c r="W558" s="45"/>
    </row>
    <row r="559" spans="1:23" ht="115.5" x14ac:dyDescent="0.25">
      <c r="A559" s="75" t="s">
        <v>621</v>
      </c>
      <c r="B559" s="66" t="s">
        <v>2161</v>
      </c>
      <c r="C559" s="76" t="s">
        <v>3917</v>
      </c>
      <c r="D559" s="76" t="s">
        <v>3919</v>
      </c>
      <c r="E559" s="76" t="str">
        <f>IF( AND(   ISNUMBER(    MATCH(LEFT(RIGHT(D559,8),4),{"/AK/","/BW/","/DO/","/DK/","/EP/","/HM/","/HK/","/IN/","/KI/","/AR/","/KL/","/KM/","/KP/","/DN/","/LN/","/RT/","/TU/","/KU/","/KR/","/MI/","/MK/","/OT/","/LP/","/DL/","/LT/","/PM/","/PW/","/PG/","/PP/","/MU/","/IL/","/PR/","/PI/","/PL/","/PK/","/PB/","/SP/","/SE/","/TI/","/LL/","/DT/","/LK/","/WS/","/TP/","/KS/","/SR/","/SK/","PJ"},0)   ),   ISNUMBER(SEARCH("40",D559)   )  ),LEFT(RIGHT(D559,7),2),  "-" )</f>
        <v>-</v>
      </c>
      <c r="F559" s="66" t="s">
        <v>3855</v>
      </c>
      <c r="G559" s="66" t="s">
        <v>3918</v>
      </c>
      <c r="H559" s="66" t="s">
        <v>96</v>
      </c>
      <c r="I559" s="66" t="s">
        <v>2294</v>
      </c>
      <c r="J559" s="66" t="s">
        <v>3920</v>
      </c>
      <c r="K559" s="66"/>
      <c r="L559" s="66"/>
      <c r="M559" s="66" t="s">
        <v>1973</v>
      </c>
      <c r="N559" s="66" t="s">
        <v>2084</v>
      </c>
      <c r="O559" s="35"/>
      <c r="P559" s="32" t="str">
        <f t="shared" si="10"/>
        <v>0555/UN40.SU.   /2025</v>
      </c>
      <c r="Q559" s="30"/>
      <c r="R559" s="30"/>
      <c r="S559" s="30"/>
      <c r="T559" s="30"/>
      <c r="U559" s="30"/>
      <c r="W559" s="45"/>
    </row>
    <row r="560" spans="1:23" ht="214.5" x14ac:dyDescent="0.25">
      <c r="A560" s="75" t="s">
        <v>622</v>
      </c>
      <c r="B560" s="66" t="s">
        <v>2161</v>
      </c>
      <c r="C560" s="76" t="s">
        <v>3295</v>
      </c>
      <c r="D560" s="76" t="s">
        <v>3921</v>
      </c>
      <c r="E560" s="76" t="str">
        <f>IF( AND(   ISNUMBER(    MATCH(LEFT(RIGHT(D560,8),4),{"/AK/","/BW/","/DO/","/DK/","/EP/","/HM/","/HK/","/IN/","/KI/","/AR/","/KL/","/KM/","/KP/","/DN/","/LN/","/RT/","/TU/","/KU/","/KR/","/MI/","/MK/","/OT/","/LP/","/DL/","/LT/","/PM/","/PW/","/PG/","/PP/","/MU/","/IL/","/PR/","/PI/","/PL/","/PK/","/PB/","/SP/","/SE/","/TI/","/LL/","/DT/","/LK/","/WS/","/TP/","/KS/","/SR/","/SK/","PJ"},0)   ),   ISNUMBER(SEARCH("40",D560)   )  ),LEFT(RIGHT(D560,7),2),  "-" )</f>
        <v>-</v>
      </c>
      <c r="F560" s="66" t="s">
        <v>2160</v>
      </c>
      <c r="G560" s="66" t="s">
        <v>3922</v>
      </c>
      <c r="H560" s="66" t="s">
        <v>96</v>
      </c>
      <c r="I560" s="66" t="s">
        <v>2294</v>
      </c>
      <c r="J560" s="66" t="s">
        <v>3920</v>
      </c>
      <c r="K560" s="66"/>
      <c r="L560" s="66"/>
      <c r="M560" s="66" t="s">
        <v>1973</v>
      </c>
      <c r="N560" s="66" t="s">
        <v>2084</v>
      </c>
      <c r="O560" s="35"/>
      <c r="P560" s="32" t="str">
        <f t="shared" si="10"/>
        <v>0556/UN40.SU.   /2025</v>
      </c>
      <c r="Q560" s="30"/>
      <c r="R560" s="30"/>
      <c r="S560" s="30"/>
      <c r="T560" s="30"/>
      <c r="U560" s="30"/>
      <c r="W560" s="45"/>
    </row>
    <row r="561" spans="1:23" ht="66" hidden="1" x14ac:dyDescent="0.25">
      <c r="A561" s="75" t="s">
        <v>623</v>
      </c>
      <c r="B561" s="66" t="s">
        <v>2162</v>
      </c>
      <c r="C561" s="76" t="s">
        <v>3938</v>
      </c>
      <c r="D561" s="76" t="s">
        <v>3929</v>
      </c>
      <c r="E561" s="76" t="str">
        <f>IF( AND(   ISNUMBER(    MATCH(LEFT(RIGHT(D561,8),4),{"/AK/","/BW/","/DO/","/DK/","/EP/","/HM/","/HK/","/IN/","/KI/","/AR/","/KL/","/KM/","/KP/","/DN/","/LN/","/RT/","/TU/","/KU/","/KR/","/MI/","/MK/","/OT/","/LP/","/DL/","/LT/","/PM/","/PW/","/PG/","/PP/","/MU/","/IL/","/PR/","/PI/","/PL/","/PK/","/PB/","/SP/","/SE/","/TI/","/LL/","/DT/","/LK/","/WS/","/TP/","/KS/","/SR/","/SK/","PJ"},0)   ),   ISNUMBER(SEARCH("40",D561)   )  ),LEFT(RIGHT(D561,7),2),  "-" )</f>
        <v>-</v>
      </c>
      <c r="F561" s="76" t="s">
        <v>2158</v>
      </c>
      <c r="G561" s="66" t="s">
        <v>3930</v>
      </c>
      <c r="H561" s="66" t="s">
        <v>2333</v>
      </c>
      <c r="I561" s="66" t="s">
        <v>2702</v>
      </c>
      <c r="J561" s="66" t="s">
        <v>3966</v>
      </c>
      <c r="K561" s="66"/>
      <c r="L561" s="66"/>
      <c r="M561" s="66" t="s">
        <v>1973</v>
      </c>
      <c r="N561" s="76"/>
      <c r="O561" s="35"/>
      <c r="P561" s="32" t="str">
        <f t="shared" si="10"/>
        <v>0557/UN40.SU.   /2025</v>
      </c>
      <c r="Q561" s="30"/>
      <c r="R561" s="30"/>
      <c r="S561" s="30"/>
      <c r="T561" s="30"/>
      <c r="U561" s="30"/>
      <c r="W561" s="45"/>
    </row>
    <row r="562" spans="1:23" ht="66" hidden="1" x14ac:dyDescent="0.25">
      <c r="A562" s="75" t="s">
        <v>624</v>
      </c>
      <c r="B562" s="66" t="s">
        <v>2162</v>
      </c>
      <c r="C562" s="76" t="s">
        <v>3939</v>
      </c>
      <c r="D562" s="76" t="s">
        <v>3937</v>
      </c>
      <c r="E562" s="76" t="str">
        <f>IF( AND(   ISNUMBER(    MATCH(LEFT(RIGHT(D562,8),4),{"/AK/","/BW/","/DO/","/DK/","/EP/","/HM/","/HK/","/IN/","/KI/","/AR/","/KL/","/KM/","/KP/","/DN/","/LN/","/RT/","/TU/","/KU/","/KR/","/MI/","/MK/","/OT/","/LP/","/DL/","/LT/","/PM/","/PW/","/PG/","/PP/","/MU/","/IL/","/PR/","/PI/","/PL/","/PK/","/PB/","/SP/","/SE/","/TI/","/LL/","/DT/","/LK/","/WS/","/TP/","/KS/","/SR/","/SK/","PJ"},0)   ),   ISNUMBER(SEARCH("40",D562)   )  ),LEFT(RIGHT(D562,7),2),  "-" )</f>
        <v>-</v>
      </c>
      <c r="F562" s="76" t="s">
        <v>2161</v>
      </c>
      <c r="G562" s="66" t="s">
        <v>3940</v>
      </c>
      <c r="H562" s="66" t="s">
        <v>2333</v>
      </c>
      <c r="I562" s="66" t="s">
        <v>2702</v>
      </c>
      <c r="J562" s="66" t="s">
        <v>3966</v>
      </c>
      <c r="K562" s="66"/>
      <c r="L562" s="66"/>
      <c r="M562" s="66" t="s">
        <v>1973</v>
      </c>
      <c r="N562" s="76"/>
      <c r="O562" s="35"/>
      <c r="P562" s="32" t="str">
        <f t="shared" si="10"/>
        <v>0558/UN40.SU.   /2025</v>
      </c>
      <c r="Q562" s="30"/>
      <c r="R562" s="30"/>
      <c r="S562" s="30"/>
      <c r="T562" s="30"/>
      <c r="U562" s="30"/>
      <c r="W562" s="45"/>
    </row>
    <row r="563" spans="1:23" ht="66" hidden="1" x14ac:dyDescent="0.25">
      <c r="A563" s="75" t="s">
        <v>625</v>
      </c>
      <c r="B563" s="66" t="s">
        <v>2162</v>
      </c>
      <c r="C563" s="76" t="s">
        <v>3949</v>
      </c>
      <c r="D563" s="76" t="s">
        <v>3948</v>
      </c>
      <c r="E563" s="76" t="str">
        <f>IF( AND(   ISNUMBER(    MATCH(LEFT(RIGHT(D563,8),4),{"/AK/","/BW/","/DO/","/DK/","/EP/","/HM/","/HK/","/IN/","/KI/","/AR/","/KL/","/KM/","/KP/","/DN/","/LN/","/RT/","/TU/","/KU/","/KR/","/MI/","/MK/","/OT/","/LP/","/DL/","/LT/","/PM/","/PW/","/PG/","/PP/","/MU/","/IL/","/PR/","/PI/","/PL/","/PK/","/PB/","/SP/","/SE/","/TI/","/LL/","/DT/","/LK/","/WS/","/TP/","/KS/","/SR/","/SK/","PJ"},0)   ),   ISNUMBER(SEARCH("40",D563)   )  ),LEFT(RIGHT(D563,7),2),  "-" )</f>
        <v>-</v>
      </c>
      <c r="F563" s="66" t="s">
        <v>2162</v>
      </c>
      <c r="G563" s="66" t="s">
        <v>3950</v>
      </c>
      <c r="H563" s="66" t="s">
        <v>2333</v>
      </c>
      <c r="I563" s="66" t="s">
        <v>2702</v>
      </c>
      <c r="J563" s="66" t="s">
        <v>3966</v>
      </c>
      <c r="K563" s="66"/>
      <c r="L563" s="66"/>
      <c r="M563" s="66" t="s">
        <v>1973</v>
      </c>
      <c r="N563" s="76"/>
      <c r="O563" s="35"/>
      <c r="P563" s="32" t="str">
        <f t="shared" si="10"/>
        <v>0559/UN40.SU.   /2025</v>
      </c>
      <c r="Q563" s="30"/>
      <c r="R563" s="30"/>
      <c r="S563" s="30"/>
      <c r="T563" s="30"/>
      <c r="U563" s="30"/>
      <c r="W563" s="45"/>
    </row>
    <row r="564" spans="1:23" ht="66" hidden="1" x14ac:dyDescent="0.25">
      <c r="A564" s="75" t="s">
        <v>626</v>
      </c>
      <c r="B564" s="66" t="s">
        <v>2162</v>
      </c>
      <c r="C564" s="76" t="s">
        <v>2669</v>
      </c>
      <c r="D564" s="76" t="s">
        <v>3935</v>
      </c>
      <c r="E564" s="76" t="str">
        <f>IF( AND(   ISNUMBER(    MATCH(LEFT(RIGHT(D564,8),4),{"/AK/","/BW/","/DO/","/DK/","/EP/","/HM/","/HK/","/IN/","/KI/","/AR/","/KL/","/KM/","/KP/","/DN/","/LN/","/RT/","/TU/","/KU/","/KR/","/MI/","/MK/","/OT/","/LP/","/DL/","/LT/","/PM/","/PW/","/PG/","/PP/","/MU/","/IL/","/PR/","/PI/","/PL/","/PK/","/PB/","/SP/","/SE/","/TI/","/LL/","/DT/","/LK/","/WS/","/TP/","/KS/","/SR/","/SK/","PJ"},0)   ),   ISNUMBER(SEARCH("40",D564)   )  ),LEFT(RIGHT(D564,7),2),  "-" )</f>
        <v>-</v>
      </c>
      <c r="F564" s="76" t="s">
        <v>2162</v>
      </c>
      <c r="G564" s="66" t="s">
        <v>3942</v>
      </c>
      <c r="H564" s="66" t="s">
        <v>2305</v>
      </c>
      <c r="I564" s="66" t="s">
        <v>2701</v>
      </c>
      <c r="J564" s="66" t="s">
        <v>3966</v>
      </c>
      <c r="K564" s="66"/>
      <c r="L564" s="66"/>
      <c r="M564" s="66" t="s">
        <v>1973</v>
      </c>
      <c r="N564" s="76"/>
      <c r="O564" s="35"/>
      <c r="P564" s="32" t="str">
        <f t="shared" si="10"/>
        <v>0560/UN40.SU.   /2025</v>
      </c>
      <c r="Q564" s="30"/>
      <c r="R564" s="30"/>
      <c r="S564" s="30"/>
      <c r="T564" s="30"/>
      <c r="U564" s="30"/>
      <c r="W564" s="45"/>
    </row>
    <row r="565" spans="1:23" ht="82.5" hidden="1" x14ac:dyDescent="0.25">
      <c r="A565" s="75" t="s">
        <v>627</v>
      </c>
      <c r="B565" s="66" t="s">
        <v>2162</v>
      </c>
      <c r="C565" s="76" t="s">
        <v>2595</v>
      </c>
      <c r="D565" s="76" t="s">
        <v>3943</v>
      </c>
      <c r="E565" s="76" t="str">
        <f>IF( AND(   ISNUMBER(    MATCH(LEFT(RIGHT(D565,8),4),{"/AK/","/BW/","/DO/","/DK/","/EP/","/HM/","/HK/","/IN/","/KI/","/AR/","/KL/","/KM/","/KP/","/DN/","/LN/","/RT/","/TU/","/KU/","/KR/","/MI/","/MK/","/OT/","/LP/","/DL/","/LT/","/PM/","/PW/","/PG/","/PP/","/MU/","/IL/","/PR/","/PI/","/PL/","/PK/","/PB/","/SP/","/SE/","/TI/","/LL/","/DT/","/LK/","/WS/","/TP/","/KS/","/SR/","/SK/","PJ"},0)   ),   ISNUMBER(SEARCH("40",D565)   )  ),LEFT(RIGHT(D565,7),2),  "-" )</f>
        <v>-</v>
      </c>
      <c r="F565" s="66" t="s">
        <v>2161</v>
      </c>
      <c r="G565" s="66" t="s">
        <v>3944</v>
      </c>
      <c r="H565" s="66" t="s">
        <v>2305</v>
      </c>
      <c r="I565" s="66" t="s">
        <v>2701</v>
      </c>
      <c r="J565" s="66" t="s">
        <v>3966</v>
      </c>
      <c r="K565" s="66"/>
      <c r="L565" s="66"/>
      <c r="M565" s="66" t="s">
        <v>1973</v>
      </c>
      <c r="N565" s="76"/>
      <c r="O565" s="35"/>
      <c r="P565" s="32" t="str">
        <f t="shared" si="10"/>
        <v>0561/UN40.SU.   /2025</v>
      </c>
      <c r="Q565" s="30"/>
      <c r="R565" s="30"/>
      <c r="S565" s="30"/>
      <c r="T565" s="30"/>
      <c r="U565" s="30"/>
      <c r="W565" s="45"/>
    </row>
    <row r="566" spans="1:23" ht="82.5" hidden="1" x14ac:dyDescent="0.25">
      <c r="A566" s="75" t="s">
        <v>628</v>
      </c>
      <c r="B566" s="66" t="s">
        <v>2162</v>
      </c>
      <c r="C566" s="76" t="s">
        <v>2595</v>
      </c>
      <c r="D566" s="76" t="s">
        <v>3936</v>
      </c>
      <c r="E566" s="76" t="str">
        <f>IF( AND(   ISNUMBER(    MATCH(LEFT(RIGHT(D566,8),4),{"/AK/","/BW/","/DO/","/DK/","/EP/","/HM/","/HK/","/IN/","/KI/","/AR/","/KL/","/KM/","/KP/","/DN/","/LN/","/RT/","/TU/","/KU/","/KR/","/MI/","/MK/","/OT/","/LP/","/DL/","/LT/","/PM/","/PW/","/PG/","/PP/","/MU/","/IL/","/PR/","/PI/","/PL/","/PK/","/PB/","/SP/","/SE/","/TI/","/LL/","/DT/","/LK/","/WS/","/TP/","/KS/","/SR/","/SK/","PJ"},0)   ),   ISNUMBER(SEARCH("40",D566)   )  ),LEFT(RIGHT(D566,7),2),  "-" )</f>
        <v>-</v>
      </c>
      <c r="F566" s="76" t="s">
        <v>3855</v>
      </c>
      <c r="G566" s="66" t="s">
        <v>3945</v>
      </c>
      <c r="H566" s="76" t="s">
        <v>96</v>
      </c>
      <c r="I566" s="66" t="s">
        <v>2704</v>
      </c>
      <c r="J566" s="66" t="s">
        <v>3966</v>
      </c>
      <c r="K566" s="66"/>
      <c r="L566" s="66"/>
      <c r="M566" s="66" t="s">
        <v>1973</v>
      </c>
      <c r="N566" s="76"/>
      <c r="O566" s="35"/>
      <c r="P566" s="32" t="str">
        <f t="shared" si="10"/>
        <v>0562/UN40.SU.   /2025</v>
      </c>
      <c r="Q566" s="30"/>
      <c r="R566" s="30"/>
      <c r="S566" s="30"/>
      <c r="T566" s="30"/>
      <c r="U566" s="30"/>
      <c r="W566" s="45"/>
    </row>
    <row r="567" spans="1:23" ht="115.5" hidden="1" x14ac:dyDescent="0.25">
      <c r="A567" s="75" t="s">
        <v>629</v>
      </c>
      <c r="B567" s="66" t="s">
        <v>2162</v>
      </c>
      <c r="C567" s="76" t="s">
        <v>3946</v>
      </c>
      <c r="D567" s="76" t="s">
        <v>3934</v>
      </c>
      <c r="E567" s="76" t="str">
        <f>IF( AND(   ISNUMBER(    MATCH(LEFT(RIGHT(D567,8),4),{"/AK/","/BW/","/DO/","/DK/","/EP/","/HM/","/HK/","/IN/","/KI/","/AR/","/KL/","/KM/","/KP/","/DN/","/LN/","/RT/","/TU/","/KU/","/KR/","/MI/","/MK/","/OT/","/LP/","/DL/","/LT/","/PM/","/PW/","/PG/","/PP/","/MU/","/IL/","/PR/","/PI/","/PL/","/PK/","/PB/","/SP/","/SE/","/TI/","/LL/","/DT/","/LK/","/WS/","/TP/","/KS/","/SR/","/SK/","PJ"},0)   ),   ISNUMBER(SEARCH("40",D567)   )  ),LEFT(RIGHT(D567,7),2),  "-" )</f>
        <v>-</v>
      </c>
      <c r="F567" s="76" t="s">
        <v>2162</v>
      </c>
      <c r="G567" s="66" t="s">
        <v>3947</v>
      </c>
      <c r="H567" s="66" t="s">
        <v>96</v>
      </c>
      <c r="I567" s="66" t="s">
        <v>2704</v>
      </c>
      <c r="J567" s="66" t="s">
        <v>3966</v>
      </c>
      <c r="K567" s="66"/>
      <c r="L567" s="66"/>
      <c r="M567" s="66" t="s">
        <v>1973</v>
      </c>
      <c r="N567" s="76"/>
      <c r="O567" s="35"/>
      <c r="P567" s="32" t="str">
        <f t="shared" si="10"/>
        <v>0563/UN40.SU.   /2025</v>
      </c>
      <c r="Q567" s="30"/>
      <c r="R567" s="30"/>
      <c r="S567" s="30"/>
      <c r="T567" s="30"/>
      <c r="U567" s="30"/>
      <c r="W567" s="45"/>
    </row>
    <row r="568" spans="1:23" ht="49.5" hidden="1" x14ac:dyDescent="0.25">
      <c r="A568" s="75" t="s">
        <v>630</v>
      </c>
      <c r="B568" s="66" t="s">
        <v>2162</v>
      </c>
      <c r="C568" s="76" t="s">
        <v>3927</v>
      </c>
      <c r="D568" s="76" t="s">
        <v>3928</v>
      </c>
      <c r="E568" s="76" t="str">
        <f>IF( AND(   ISNUMBER(    MATCH(LEFT(RIGHT(D568,8),4),{"/AK/","/BW/","/DO/","/DK/","/EP/","/HM/","/HK/","/IN/","/KI/","/AR/","/KL/","/KM/","/KP/","/DN/","/LN/","/RT/","/TU/","/KU/","/KR/","/MI/","/MK/","/OT/","/LP/","/DL/","/LT/","/PM/","/PW/","/PG/","/PP/","/MU/","/IL/","/PR/","/PI/","/PL/","/PK/","/PB/","/SP/","/SE/","/TI/","/LL/","/DT/","/LK/","/WS/","/TP/","/KS/","/SR/","/SK/","PJ"},0)   ),   ISNUMBER(SEARCH("40",D568)   )  ),LEFT(RIGHT(D568,7),2),  "-" )</f>
        <v>-</v>
      </c>
      <c r="F568" s="76" t="s">
        <v>2161</v>
      </c>
      <c r="G568" s="66" t="s">
        <v>3941</v>
      </c>
      <c r="H568" s="66" t="s">
        <v>96</v>
      </c>
      <c r="I568" s="66" t="s">
        <v>2704</v>
      </c>
      <c r="J568" s="66" t="s">
        <v>3966</v>
      </c>
      <c r="K568" s="66"/>
      <c r="L568" s="66"/>
      <c r="M568" s="66" t="s">
        <v>1973</v>
      </c>
      <c r="N568" s="76"/>
      <c r="O568" s="35"/>
      <c r="P568" s="32" t="str">
        <f t="shared" si="10"/>
        <v>0564/UN40.SU.   /2025</v>
      </c>
      <c r="Q568" s="30"/>
      <c r="R568" s="30"/>
      <c r="S568" s="30"/>
      <c r="T568" s="30"/>
      <c r="U568" s="30"/>
      <c r="W568" s="45"/>
    </row>
    <row r="569" spans="1:23" ht="66" x14ac:dyDescent="0.25">
      <c r="A569" s="75" t="s">
        <v>631</v>
      </c>
      <c r="B569" s="66" t="s">
        <v>3951</v>
      </c>
      <c r="C569" s="76" t="s">
        <v>3923</v>
      </c>
      <c r="D569" s="76" t="s">
        <v>3924</v>
      </c>
      <c r="E569" s="76" t="str">
        <f>IF( AND(   ISNUMBER(    MATCH(LEFT(RIGHT(D569,8),4),{"/AK/","/BW/","/DO/","/DK/","/EP/","/HM/","/HK/","/IN/","/KI/","/AR/","/KL/","/KM/","/KP/","/DN/","/LN/","/RT/","/TU/","/KU/","/KR/","/MI/","/MK/","/OT/","/LP/","/DL/","/LT/","/PM/","/PW/","/PG/","/PP/","/MU/","/IL/","/PR/","/PI/","/PL/","/PK/","/PB/","/SP/","/SE/","/TI/","/LL/","/DT/","/LK/","/WS/","/TP/","/KS/","/SR/","/SK/","PJ"},0)   ),   ISNUMBER(SEARCH("40",D569)   )  ),LEFT(RIGHT(D569,7),2),  "-" )</f>
        <v>-</v>
      </c>
      <c r="F569" s="66" t="s">
        <v>2160</v>
      </c>
      <c r="G569" s="66" t="s">
        <v>3925</v>
      </c>
      <c r="H569" s="66" t="s">
        <v>96</v>
      </c>
      <c r="I569" s="66" t="s">
        <v>2294</v>
      </c>
      <c r="J569" s="66" t="s">
        <v>3926</v>
      </c>
      <c r="K569" s="66"/>
      <c r="L569" s="66"/>
      <c r="M569" s="66" t="s">
        <v>1973</v>
      </c>
      <c r="N569" s="66" t="s">
        <v>2084</v>
      </c>
      <c r="O569" s="35"/>
      <c r="P569" s="32" t="str">
        <f t="shared" si="10"/>
        <v>0565/UN40.SU.   /2025</v>
      </c>
      <c r="Q569" s="30"/>
      <c r="R569" s="30"/>
      <c r="S569" s="30"/>
      <c r="T569" s="30"/>
      <c r="U569" s="30"/>
      <c r="W569" s="45"/>
    </row>
    <row r="570" spans="1:23" ht="49.5" hidden="1" x14ac:dyDescent="0.25">
      <c r="A570" s="75" t="s">
        <v>632</v>
      </c>
      <c r="B570" s="66" t="s">
        <v>3951</v>
      </c>
      <c r="C570" s="76" t="s">
        <v>3956</v>
      </c>
      <c r="D570" s="76" t="s">
        <v>1974</v>
      </c>
      <c r="E570" s="76" t="str">
        <f>IF( AND(   ISNUMBER(    MATCH(LEFT(RIGHT(D570,8),4),{"/AK/","/BW/","/DO/","/DK/","/EP/","/HM/","/HK/","/IN/","/KI/","/AR/","/KL/","/KM/","/KP/","/DN/","/LN/","/RT/","/TU/","/KU/","/KR/","/MI/","/MK/","/OT/","/LP/","/DL/","/LT/","/PM/","/PW/","/PG/","/PP/","/MU/","/IL/","/PR/","/PI/","/PL/","/PK/","/PB/","/SP/","/SE/","/TI/","/LL/","/DT/","/LK/","/WS/","/TP/","/KS/","/SR/","/SK/","PJ"},0)   ),   ISNUMBER(SEARCH("40",D570)   )  ),LEFT(RIGHT(D570,7),2),  "-" )</f>
        <v>-</v>
      </c>
      <c r="F570" s="66" t="s">
        <v>2162</v>
      </c>
      <c r="G570" s="76" t="s">
        <v>3955</v>
      </c>
      <c r="H570" s="66" t="s">
        <v>96</v>
      </c>
      <c r="I570" s="66" t="s">
        <v>2294</v>
      </c>
      <c r="J570" s="66" t="s">
        <v>3966</v>
      </c>
      <c r="K570" s="66"/>
      <c r="L570" s="66"/>
      <c r="M570" s="66" t="s">
        <v>1973</v>
      </c>
      <c r="N570" s="66" t="s">
        <v>2085</v>
      </c>
      <c r="O570" s="35"/>
      <c r="P570" s="32" t="str">
        <f t="shared" si="10"/>
        <v>0566/UN40.SU.   /2025</v>
      </c>
      <c r="Q570" s="30"/>
      <c r="R570" s="30"/>
      <c r="S570" s="30"/>
      <c r="T570" s="30"/>
      <c r="U570" s="30"/>
      <c r="W570" s="45"/>
    </row>
    <row r="571" spans="1:23" ht="66" hidden="1" x14ac:dyDescent="0.25">
      <c r="A571" s="75" t="s">
        <v>633</v>
      </c>
      <c r="B571" s="66" t="s">
        <v>3951</v>
      </c>
      <c r="C571" s="76" t="s">
        <v>3957</v>
      </c>
      <c r="D571" s="76" t="s">
        <v>3958</v>
      </c>
      <c r="E571" s="76" t="str">
        <f>IF( AND(   ISNUMBER(    MATCH(LEFT(RIGHT(D571,8),4),{"/AK/","/BW/","/DO/","/DK/","/EP/","/HM/","/HK/","/IN/","/KI/","/AR/","/KL/","/KM/","/KP/","/DN/","/LN/","/RT/","/TU/","/KU/","/KR/","/MI/","/MK/","/OT/","/LP/","/DL/","/LT/","/PM/","/PW/","/PG/","/PP/","/MU/","/IL/","/PR/","/PI/","/PL/","/PK/","/PB/","/SP/","/SE/","/TI/","/LL/","/DT/","/LK/","/WS/","/TP/","/KS/","/SR/","/SK/","PJ"},0)   ),   ISNUMBER(SEARCH("40",D571)   )  ),LEFT(RIGHT(D571,7),2),  "-" )</f>
        <v>-</v>
      </c>
      <c r="F571" s="66" t="s">
        <v>2152</v>
      </c>
      <c r="G571" s="66" t="s">
        <v>3959</v>
      </c>
      <c r="H571" s="66" t="s">
        <v>96</v>
      </c>
      <c r="I571" s="66" t="s">
        <v>2294</v>
      </c>
      <c r="J571" s="66" t="s">
        <v>3966</v>
      </c>
      <c r="K571" s="66"/>
      <c r="L571" s="66"/>
      <c r="M571" s="66" t="s">
        <v>1973</v>
      </c>
      <c r="N571" s="66" t="s">
        <v>2085</v>
      </c>
      <c r="O571" s="35"/>
      <c r="P571" s="32" t="str">
        <f t="shared" si="10"/>
        <v>0567/UN40.SU.   /2025</v>
      </c>
      <c r="Q571" s="30"/>
      <c r="R571" s="30"/>
      <c r="S571" s="30"/>
      <c r="T571" s="30"/>
      <c r="U571" s="30"/>
      <c r="W571" s="45"/>
    </row>
    <row r="572" spans="1:23" ht="49.5" hidden="1" x14ac:dyDescent="0.25">
      <c r="A572" s="75" t="s">
        <v>634</v>
      </c>
      <c r="B572" s="66" t="s">
        <v>3951</v>
      </c>
      <c r="C572" s="76" t="s">
        <v>3846</v>
      </c>
      <c r="D572" s="76" t="s">
        <v>1974</v>
      </c>
      <c r="E572" s="76" t="str">
        <f>IF( AND(   ISNUMBER(    MATCH(LEFT(RIGHT(D572,8),4),{"/AK/","/BW/","/DO/","/DK/","/EP/","/HM/","/HK/","/IN/","/KI/","/AR/","/KL/","/KM/","/KP/","/DN/","/LN/","/RT/","/TU/","/KU/","/KR/","/MI/","/MK/","/OT/","/LP/","/DL/","/LT/","/PM/","/PW/","/PG/","/PP/","/MU/","/IL/","/PR/","/PI/","/PL/","/PK/","/PB/","/SP/","/SE/","/TI/","/LL/","/DT/","/LK/","/WS/","/TP/","/KS/","/SR/","/SK/","PJ"},0)   ),   ISNUMBER(SEARCH("40",D572)   )  ),LEFT(RIGHT(D572,7),2),  "-" )</f>
        <v>-</v>
      </c>
      <c r="F572" s="66" t="s">
        <v>2156</v>
      </c>
      <c r="G572" s="76" t="s">
        <v>3960</v>
      </c>
      <c r="H572" s="66" t="s">
        <v>96</v>
      </c>
      <c r="I572" s="66" t="s">
        <v>2294</v>
      </c>
      <c r="J572" s="66" t="s">
        <v>3967</v>
      </c>
      <c r="K572" s="66"/>
      <c r="L572" s="66"/>
      <c r="M572" s="66" t="s">
        <v>1973</v>
      </c>
      <c r="N572" s="66" t="s">
        <v>2085</v>
      </c>
      <c r="O572" s="35"/>
      <c r="P572" s="32" t="str">
        <f t="shared" si="10"/>
        <v>0568/UN40.SU.   /2025</v>
      </c>
      <c r="Q572" s="30"/>
      <c r="R572" s="30"/>
      <c r="S572" s="30"/>
      <c r="T572" s="30"/>
      <c r="U572" s="30"/>
      <c r="W572" s="45"/>
    </row>
    <row r="573" spans="1:23" ht="49.5" hidden="1" x14ac:dyDescent="0.25">
      <c r="A573" s="75" t="s">
        <v>635</v>
      </c>
      <c r="B573" s="66" t="s">
        <v>3951</v>
      </c>
      <c r="C573" s="76" t="s">
        <v>3961</v>
      </c>
      <c r="D573" s="76" t="s">
        <v>1974</v>
      </c>
      <c r="E573" s="76" t="str">
        <f>IF( AND(   ISNUMBER(    MATCH(LEFT(RIGHT(D573,8),4),{"/AK/","/BW/","/DO/","/DK/","/EP/","/HM/","/HK/","/IN/","/KI/","/AR/","/KL/","/KM/","/KP/","/DN/","/LN/","/RT/","/TU/","/KU/","/KR/","/MI/","/MK/","/OT/","/LP/","/DL/","/LT/","/PM/","/PW/","/PG/","/PP/","/MU/","/IL/","/PR/","/PI/","/PL/","/PK/","/PB/","/SP/","/SE/","/TI/","/LL/","/DT/","/LK/","/WS/","/TP/","/KS/","/SR/","/SK/","PJ"},0)   ),   ISNUMBER(SEARCH("40",D573)   )  ),LEFT(RIGHT(D573,7),2),  "-" )</f>
        <v>-</v>
      </c>
      <c r="F573" s="66" t="s">
        <v>2161</v>
      </c>
      <c r="G573" s="66" t="s">
        <v>3962</v>
      </c>
      <c r="H573" s="66" t="s">
        <v>96</v>
      </c>
      <c r="I573" s="66" t="s">
        <v>2294</v>
      </c>
      <c r="J573" s="66" t="s">
        <v>3967</v>
      </c>
      <c r="K573" s="66"/>
      <c r="L573" s="66"/>
      <c r="M573" s="66" t="s">
        <v>1973</v>
      </c>
      <c r="N573" s="66" t="s">
        <v>2085</v>
      </c>
      <c r="O573" s="35"/>
      <c r="P573" s="32" t="str">
        <f t="shared" si="10"/>
        <v>0569/UN40.SU.   /2025</v>
      </c>
      <c r="Q573" s="30"/>
      <c r="R573" s="30"/>
      <c r="S573" s="30"/>
      <c r="T573" s="30"/>
      <c r="U573" s="30"/>
      <c r="W573" s="45"/>
    </row>
    <row r="574" spans="1:23" ht="49.5" hidden="1" x14ac:dyDescent="0.25">
      <c r="A574" s="75" t="s">
        <v>636</v>
      </c>
      <c r="B574" s="66" t="s">
        <v>3951</v>
      </c>
      <c r="C574" s="76" t="s">
        <v>3965</v>
      </c>
      <c r="D574" s="76" t="s">
        <v>3964</v>
      </c>
      <c r="E574" s="76" t="str">
        <f>IF( AND(   ISNUMBER(    MATCH(LEFT(RIGHT(D574,8),4),{"/AK/","/BW/","/DO/","/DK/","/EP/","/HM/","/HK/","/IN/","/KI/","/AR/","/KL/","/KM/","/KP/","/DN/","/LN/","/RT/","/TU/","/KU/","/KR/","/MI/","/MK/","/OT/","/LP/","/DL/","/LT/","/PM/","/PW/","/PG/","/PP/","/MU/","/IL/","/PR/","/PI/","/PL/","/PK/","/PB/","/SP/","/SE/","/TI/","/LL/","/DT/","/LK/","/WS/","/TP/","/KS/","/SR/","/SK/","PJ"},0)   ),   ISNUMBER(SEARCH("40",D574)   )  ),LEFT(RIGHT(D574,7),2),  "-" )</f>
        <v>-</v>
      </c>
      <c r="F574" s="66" t="s">
        <v>2161</v>
      </c>
      <c r="G574" s="66" t="s">
        <v>3963</v>
      </c>
      <c r="H574" s="66" t="s">
        <v>96</v>
      </c>
      <c r="I574" s="66" t="s">
        <v>2294</v>
      </c>
      <c r="J574" s="66" t="s">
        <v>3967</v>
      </c>
      <c r="K574" s="66"/>
      <c r="L574" s="66"/>
      <c r="M574" s="66" t="s">
        <v>1973</v>
      </c>
      <c r="N574" s="66" t="s">
        <v>2085</v>
      </c>
      <c r="O574" s="35"/>
      <c r="P574" s="32" t="str">
        <f t="shared" si="10"/>
        <v>0570/UN40.SU.   /2025</v>
      </c>
      <c r="Q574" s="30"/>
      <c r="R574" s="30"/>
      <c r="S574" s="30"/>
      <c r="T574" s="30"/>
      <c r="U574" s="30"/>
      <c r="W574" s="45"/>
    </row>
    <row r="575" spans="1:23" ht="49.5" hidden="1" x14ac:dyDescent="0.25">
      <c r="A575" s="75" t="s">
        <v>637</v>
      </c>
      <c r="B575" s="66" t="s">
        <v>3951</v>
      </c>
      <c r="C575" s="76" t="s">
        <v>2767</v>
      </c>
      <c r="D575" s="76" t="s">
        <v>3968</v>
      </c>
      <c r="E575" s="76" t="str">
        <f>IF( AND(   ISNUMBER(    MATCH(LEFT(RIGHT(D575,8),4),{"/AK/","/BW/","/DO/","/DK/","/EP/","/HM/","/HK/","/IN/","/KI/","/AR/","/KL/","/KM/","/KP/","/DN/","/LN/","/RT/","/TU/","/KU/","/KR/","/MI/","/MK/","/OT/","/LP/","/DL/","/LT/","/PM/","/PW/","/PG/","/PP/","/MU/","/IL/","/PR/","/PI/","/PL/","/PK/","/PB/","/SP/","/SE/","/TI/","/LL/","/DT/","/LK/","/WS/","/TP/","/KS/","/SR/","/SK/","PJ"},0)   ),   ISNUMBER(SEARCH("40",D575)   )  ),LEFT(RIGHT(D575,7),2),  "-" )</f>
        <v>-</v>
      </c>
      <c r="F575" s="66" t="s">
        <v>3951</v>
      </c>
      <c r="G575" s="76" t="s">
        <v>3969</v>
      </c>
      <c r="H575" s="66" t="s">
        <v>96</v>
      </c>
      <c r="I575" s="66" t="s">
        <v>2294</v>
      </c>
      <c r="J575" s="66" t="s">
        <v>3967</v>
      </c>
      <c r="K575" s="66"/>
      <c r="L575" s="66"/>
      <c r="M575" s="66" t="s">
        <v>1973</v>
      </c>
      <c r="N575" s="66" t="s">
        <v>2086</v>
      </c>
      <c r="O575" s="35"/>
      <c r="P575" s="32" t="str">
        <f t="shared" si="10"/>
        <v>0571/UN40.SU.   /2025</v>
      </c>
      <c r="Q575" s="30"/>
      <c r="R575" s="30"/>
      <c r="S575" s="30"/>
      <c r="T575" s="30"/>
      <c r="U575" s="30"/>
      <c r="W575" s="45"/>
    </row>
    <row r="576" spans="1:23" ht="49.5" hidden="1" x14ac:dyDescent="0.25">
      <c r="A576" s="75" t="s">
        <v>638</v>
      </c>
      <c r="B576" s="66" t="s">
        <v>3951</v>
      </c>
      <c r="C576" s="76" t="s">
        <v>3972</v>
      </c>
      <c r="D576" s="76" t="s">
        <v>3970</v>
      </c>
      <c r="E576" s="76" t="str">
        <f>IF( AND(   ISNUMBER(    MATCH(LEFT(RIGHT(D576,8),4),{"/AK/","/BW/","/DO/","/DK/","/EP/","/HM/","/HK/","/IN/","/KI/","/AR/","/KL/","/KM/","/KP/","/DN/","/LN/","/RT/","/TU/","/KU/","/KR/","/MI/","/MK/","/OT/","/LP/","/DL/","/LT/","/PM/","/PW/","/PG/","/PP/","/MU/","/IL/","/PR/","/PI/","/PL/","/PK/","/PB/","/SP/","/SE/","/TI/","/LL/","/DT/","/LK/","/WS/","/TP/","/KS/","/SR/","/SK/","PJ"},0)   ),   ISNUMBER(SEARCH("40",D576)   )  ),LEFT(RIGHT(D576,7),2),  "-" )</f>
        <v>-</v>
      </c>
      <c r="F576" s="66" t="s">
        <v>2161</v>
      </c>
      <c r="G576" s="76" t="s">
        <v>3971</v>
      </c>
      <c r="H576" s="66" t="s">
        <v>96</v>
      </c>
      <c r="I576" s="66" t="s">
        <v>2294</v>
      </c>
      <c r="J576" s="66" t="s">
        <v>3967</v>
      </c>
      <c r="K576" s="66"/>
      <c r="L576" s="66"/>
      <c r="M576" s="66" t="s">
        <v>1973</v>
      </c>
      <c r="N576" s="66" t="s">
        <v>2085</v>
      </c>
      <c r="O576" s="35"/>
      <c r="P576" s="32" t="str">
        <f t="shared" si="10"/>
        <v>0572/UN40.SU.   /2025</v>
      </c>
      <c r="Q576" s="30"/>
      <c r="R576" s="30"/>
      <c r="S576" s="30"/>
      <c r="T576" s="30"/>
      <c r="U576" s="30"/>
      <c r="W576" s="45"/>
    </row>
    <row r="577" spans="1:23" ht="49.5" hidden="1" x14ac:dyDescent="0.25">
      <c r="A577" s="75" t="s">
        <v>639</v>
      </c>
      <c r="B577" s="66" t="s">
        <v>3951</v>
      </c>
      <c r="C577" s="76" t="s">
        <v>3974</v>
      </c>
      <c r="D577" s="76" t="s">
        <v>1974</v>
      </c>
      <c r="E577" s="76" t="str">
        <f>IF( AND(   ISNUMBER(    MATCH(LEFT(RIGHT(D577,8),4),{"/AK/","/BW/","/DO/","/DK/","/EP/","/HM/","/HK/","/IN/","/KI/","/AR/","/KL/","/KM/","/KP/","/DN/","/LN/","/RT/","/TU/","/KU/","/KR/","/MI/","/MK/","/OT/","/LP/","/DL/","/LT/","/PM/","/PW/","/PG/","/PP/","/MU/","/IL/","/PR/","/PI/","/PL/","/PK/","/PB/","/SP/","/SE/","/TI/","/LL/","/DT/","/LK/","/WS/","/TP/","/KS/","/SR/","/SK/","PJ"},0)   ),   ISNUMBER(SEARCH("40",D577)   )  ),LEFT(RIGHT(D577,7),2),  "-" )</f>
        <v>-</v>
      </c>
      <c r="F577" s="66" t="s">
        <v>2160</v>
      </c>
      <c r="G577" s="66" t="s">
        <v>3973</v>
      </c>
      <c r="H577" s="66" t="s">
        <v>96</v>
      </c>
      <c r="I577" s="66" t="s">
        <v>2294</v>
      </c>
      <c r="J577" s="66" t="s">
        <v>3975</v>
      </c>
      <c r="K577" s="66"/>
      <c r="L577" s="66"/>
      <c r="M577" s="66" t="s">
        <v>1973</v>
      </c>
      <c r="N577" s="66" t="s">
        <v>2085</v>
      </c>
      <c r="O577" s="35"/>
      <c r="P577" s="32" t="str">
        <f t="shared" si="10"/>
        <v>0573/UN40.SU.   /2025</v>
      </c>
      <c r="Q577" s="30"/>
      <c r="R577" s="30"/>
      <c r="S577" s="30"/>
      <c r="T577" s="30"/>
      <c r="U577" s="30"/>
      <c r="W577" s="45"/>
    </row>
    <row r="578" spans="1:23" ht="49.5" hidden="1" x14ac:dyDescent="0.25">
      <c r="A578" s="75" t="s">
        <v>640</v>
      </c>
      <c r="B578" s="66" t="s">
        <v>3951</v>
      </c>
      <c r="C578" s="76" t="s">
        <v>3974</v>
      </c>
      <c r="D578" s="76" t="s">
        <v>1974</v>
      </c>
      <c r="E578" s="76" t="str">
        <f>IF( AND(   ISNUMBER(    MATCH(LEFT(RIGHT(D578,8),4),{"/AK/","/BW/","/DO/","/DK/","/EP/","/HM/","/HK/","/IN/","/KI/","/AR/","/KL/","/KM/","/KP/","/DN/","/LN/","/RT/","/TU/","/KU/","/KR/","/MI/","/MK/","/OT/","/LP/","/DL/","/LT/","/PM/","/PW/","/PG/","/PP/","/MU/","/IL/","/PR/","/PI/","/PL/","/PK/","/PB/","/SP/","/SE/","/TI/","/LL/","/DT/","/LK/","/WS/","/TP/","/KS/","/SR/","/SK/","PJ"},0)   ),   ISNUMBER(SEARCH("40",D578)   )  ),LEFT(RIGHT(D578,7),2),  "-" )</f>
        <v>-</v>
      </c>
      <c r="F578" s="66" t="s">
        <v>2160</v>
      </c>
      <c r="G578" s="66" t="s">
        <v>3973</v>
      </c>
      <c r="H578" s="66" t="s">
        <v>2305</v>
      </c>
      <c r="I578" s="66" t="s">
        <v>2294</v>
      </c>
      <c r="J578" s="66" t="s">
        <v>3975</v>
      </c>
      <c r="K578" s="66"/>
      <c r="L578" s="66"/>
      <c r="M578" s="66" t="s">
        <v>1973</v>
      </c>
      <c r="N578" s="66" t="s">
        <v>2085</v>
      </c>
      <c r="O578" s="35"/>
      <c r="P578" s="32" t="str">
        <f t="shared" si="10"/>
        <v>0574/UN40.SU.   /2025</v>
      </c>
      <c r="Q578" s="30"/>
      <c r="R578" s="30"/>
      <c r="S578" s="30"/>
      <c r="T578" s="30"/>
      <c r="U578" s="30"/>
      <c r="W578" s="45"/>
    </row>
    <row r="579" spans="1:23" ht="49.5" hidden="1" x14ac:dyDescent="0.25">
      <c r="A579" s="75" t="s">
        <v>641</v>
      </c>
      <c r="B579" s="66" t="s">
        <v>3951</v>
      </c>
      <c r="C579" s="76" t="s">
        <v>3974</v>
      </c>
      <c r="D579" s="76" t="s">
        <v>1974</v>
      </c>
      <c r="E579" s="76" t="str">
        <f>IF( AND(   ISNUMBER(    MATCH(LEFT(RIGHT(D579,8),4),{"/AK/","/BW/","/DO/","/DK/","/EP/","/HM/","/HK/","/IN/","/KI/","/AR/","/KL/","/KM/","/KP/","/DN/","/LN/","/RT/","/TU/","/KU/","/KR/","/MI/","/MK/","/OT/","/LP/","/DL/","/LT/","/PM/","/PW/","/PG/","/PP/","/MU/","/IL/","/PR/","/PI/","/PL/","/PK/","/PB/","/SP/","/SE/","/TI/","/LL/","/DT/","/LK/","/WS/","/TP/","/KS/","/SR/","/SK/","PJ"},0)   ),   ISNUMBER(SEARCH("40",D579)   )  ),LEFT(RIGHT(D579,7),2),  "-" )</f>
        <v>-</v>
      </c>
      <c r="F579" s="66" t="s">
        <v>2160</v>
      </c>
      <c r="G579" s="66" t="s">
        <v>3973</v>
      </c>
      <c r="H579" s="66" t="s">
        <v>2333</v>
      </c>
      <c r="I579" s="66" t="s">
        <v>2294</v>
      </c>
      <c r="J579" s="66" t="s">
        <v>3975</v>
      </c>
      <c r="K579" s="66"/>
      <c r="L579" s="66"/>
      <c r="M579" s="66" t="s">
        <v>1973</v>
      </c>
      <c r="N579" s="66" t="s">
        <v>2085</v>
      </c>
      <c r="O579" s="35"/>
      <c r="P579" s="32" t="str">
        <f t="shared" si="10"/>
        <v>0575/UN40.SU.   /2025</v>
      </c>
      <c r="Q579" s="30"/>
      <c r="R579" s="30"/>
      <c r="S579" s="30"/>
      <c r="T579" s="30"/>
      <c r="U579" s="30"/>
      <c r="W579" s="45"/>
    </row>
    <row r="580" spans="1:23" ht="49.5" hidden="1" x14ac:dyDescent="0.25">
      <c r="A580" s="75" t="s">
        <v>642</v>
      </c>
      <c r="B580" s="66" t="s">
        <v>3951</v>
      </c>
      <c r="C580" s="76" t="s">
        <v>3974</v>
      </c>
      <c r="D580" s="76" t="s">
        <v>1974</v>
      </c>
      <c r="E580" s="76" t="str">
        <f>IF( AND(   ISNUMBER(    MATCH(LEFT(RIGHT(D580,8),4),{"/AK/","/BW/","/DO/","/DK/","/EP/","/HM/","/HK/","/IN/","/KI/","/AR/","/KL/","/KM/","/KP/","/DN/","/LN/","/RT/","/TU/","/KU/","/KR/","/MI/","/MK/","/OT/","/LP/","/DL/","/LT/","/PM/","/PW/","/PG/","/PP/","/MU/","/IL/","/PR/","/PI/","/PL/","/PK/","/PB/","/SP/","/SE/","/TI/","/LL/","/DT/","/LK/","/WS/","/TP/","/KS/","/SR/","/SK/","PJ"},0)   ),   ISNUMBER(SEARCH("40",D580)   )  ),LEFT(RIGHT(D580,7),2),  "-" )</f>
        <v>-</v>
      </c>
      <c r="F580" s="66" t="s">
        <v>2160</v>
      </c>
      <c r="G580" s="66" t="s">
        <v>3973</v>
      </c>
      <c r="H580" s="66" t="s">
        <v>2550</v>
      </c>
      <c r="I580" s="66" t="s">
        <v>2294</v>
      </c>
      <c r="J580" s="66" t="s">
        <v>3975</v>
      </c>
      <c r="K580" s="66"/>
      <c r="L580" s="66"/>
      <c r="M580" s="66" t="s">
        <v>1973</v>
      </c>
      <c r="N580" s="66" t="s">
        <v>2085</v>
      </c>
      <c r="O580" s="35"/>
      <c r="P580" s="32" t="str">
        <f t="shared" si="10"/>
        <v>0576/UN40.SU.   /2025</v>
      </c>
      <c r="Q580" s="30"/>
      <c r="R580" s="30"/>
      <c r="S580" s="30"/>
      <c r="T580" s="30"/>
      <c r="U580" s="30"/>
      <c r="W580" s="45"/>
    </row>
    <row r="581" spans="1:23" ht="66" hidden="1" x14ac:dyDescent="0.25">
      <c r="A581" s="75" t="s">
        <v>643</v>
      </c>
      <c r="B581" s="66" t="s">
        <v>3951</v>
      </c>
      <c r="C581" s="76" t="s">
        <v>3953</v>
      </c>
      <c r="D581" s="76" t="s">
        <v>3952</v>
      </c>
      <c r="E581" s="76" t="str">
        <f>IF( AND(   ISNUMBER(    MATCH(LEFT(RIGHT(D581,8),4),{"/AK/","/BW/","/DO/","/DK/","/EP/","/HM/","/HK/","/IN/","/KI/","/AR/","/KL/","/KM/","/KP/","/DN/","/LN/","/RT/","/TU/","/KU/","/KR/","/MI/","/MK/","/OT/","/LP/","/DL/","/LT/","/PM/","/PW/","/PG/","/PP/","/MU/","/IL/","/PR/","/PI/","/PL/","/PK/","/PB/","/SP/","/SE/","/TI/","/LL/","/DT/","/LK/","/WS/","/TP/","/KS/","/SR/","/SK/","PJ"},0)   ),   ISNUMBER(SEARCH("40",D581)   )  ),LEFT(RIGHT(D581,7),2),  "-" )</f>
        <v>-</v>
      </c>
      <c r="F581" s="66" t="s">
        <v>2160</v>
      </c>
      <c r="G581" s="76" t="s">
        <v>3954</v>
      </c>
      <c r="H581" s="66" t="s">
        <v>96</v>
      </c>
      <c r="I581" s="66" t="s">
        <v>3299</v>
      </c>
      <c r="J581" s="66" t="s">
        <v>4006</v>
      </c>
      <c r="K581" s="66"/>
      <c r="L581" s="66"/>
      <c r="M581" s="66" t="s">
        <v>1973</v>
      </c>
      <c r="N581" s="76"/>
      <c r="O581" s="35"/>
      <c r="P581" s="32" t="str">
        <f t="shared" si="10"/>
        <v>0577/UN40.SU.   /2025</v>
      </c>
      <c r="Q581" s="30"/>
      <c r="R581" s="30"/>
      <c r="S581" s="30"/>
      <c r="T581" s="30"/>
      <c r="U581" s="30"/>
      <c r="W581" s="45"/>
    </row>
    <row r="582" spans="1:23" ht="82.5" hidden="1" x14ac:dyDescent="0.25">
      <c r="A582" s="75" t="s">
        <v>644</v>
      </c>
      <c r="B582" s="66" t="s">
        <v>3951</v>
      </c>
      <c r="C582" s="76" t="s">
        <v>2595</v>
      </c>
      <c r="D582" s="76" t="s">
        <v>3976</v>
      </c>
      <c r="E582" s="76" t="str">
        <f>IF( AND(   ISNUMBER(    MATCH(LEFT(RIGHT(D582,8),4),{"/AK/","/BW/","/DO/","/DK/","/EP/","/HM/","/HK/","/IN/","/KI/","/AR/","/KL/","/KM/","/KP/","/DN/","/LN/","/RT/","/TU/","/KU/","/KR/","/MI/","/MK/","/OT/","/LP/","/DL/","/LT/","/PM/","/PW/","/PG/","/PP/","/MU/","/IL/","/PR/","/PI/","/PL/","/PK/","/PB/","/SP/","/SE/","/TI/","/LL/","/DT/","/LK/","/WS/","/TP/","/KS/","/SR/","/SK/","PJ"},0)   ),   ISNUMBER(SEARCH("40",D582)   )  ),LEFT(RIGHT(D582,7),2),  "-" )</f>
        <v>-</v>
      </c>
      <c r="F582" s="66" t="s">
        <v>2161</v>
      </c>
      <c r="G582" s="76" t="s">
        <v>3977</v>
      </c>
      <c r="H582" s="66" t="s">
        <v>96</v>
      </c>
      <c r="I582" s="66" t="s">
        <v>3299</v>
      </c>
      <c r="J582" s="66" t="s">
        <v>4006</v>
      </c>
      <c r="K582" s="66"/>
      <c r="L582" s="66"/>
      <c r="M582" s="66" t="s">
        <v>1973</v>
      </c>
      <c r="N582" s="76"/>
      <c r="O582" s="35"/>
      <c r="P582" s="32" t="str">
        <f t="shared" ref="P582:P645" si="11">A582&amp;"/UN40.SU.   /2025"</f>
        <v>0578/UN40.SU.   /2025</v>
      </c>
      <c r="Q582" s="30"/>
      <c r="R582" s="30"/>
      <c r="S582" s="30"/>
      <c r="T582" s="30"/>
      <c r="U582" s="30"/>
      <c r="W582" s="45"/>
    </row>
    <row r="583" spans="1:23" ht="49.5" hidden="1" x14ac:dyDescent="0.25">
      <c r="A583" s="75" t="s">
        <v>645</v>
      </c>
      <c r="B583" s="66" t="s">
        <v>3951</v>
      </c>
      <c r="C583" s="76" t="s">
        <v>3931</v>
      </c>
      <c r="D583" s="76" t="s">
        <v>3932</v>
      </c>
      <c r="E583" s="76" t="str">
        <f>IF( AND(   ISNUMBER(    MATCH(LEFT(RIGHT(D583,8),4),{"/AK/","/BW/","/DO/","/DK/","/EP/","/HM/","/HK/","/IN/","/KI/","/AR/","/KL/","/KM/","/KP/","/DN/","/LN/","/RT/","/TU/","/KU/","/KR/","/MI/","/MK/","/OT/","/LP/","/DL/","/LT/","/PM/","/PW/","/PG/","/PP/","/MU/","/IL/","/PR/","/PI/","/PL/","/PK/","/PB/","/SP/","/SE/","/TI/","/LL/","/DT/","/LK/","/WS/","/TP/","/KS/","/SR/","/SK/","PJ"},0)   ),   ISNUMBER(SEARCH("40",D583)   )  ),LEFT(RIGHT(D583,7),2),  "-" )</f>
        <v>-</v>
      </c>
      <c r="F583" s="76" t="s">
        <v>2160</v>
      </c>
      <c r="G583" s="66" t="s">
        <v>3933</v>
      </c>
      <c r="H583" s="66" t="s">
        <v>2333</v>
      </c>
      <c r="I583" s="66" t="s">
        <v>2702</v>
      </c>
      <c r="J583" s="66" t="s">
        <v>4006</v>
      </c>
      <c r="K583" s="66"/>
      <c r="L583" s="66"/>
      <c r="M583" s="66" t="s">
        <v>1973</v>
      </c>
      <c r="N583" s="76"/>
      <c r="O583" s="35"/>
      <c r="P583" s="32" t="str">
        <f t="shared" si="11"/>
        <v>0579/UN40.SU.   /2025</v>
      </c>
      <c r="Q583" s="30"/>
      <c r="R583" s="30"/>
      <c r="S583" s="30"/>
      <c r="T583" s="30"/>
      <c r="U583" s="30"/>
      <c r="W583" s="45"/>
    </row>
    <row r="584" spans="1:23" ht="82.5" hidden="1" x14ac:dyDescent="0.25">
      <c r="A584" s="75" t="s">
        <v>646</v>
      </c>
      <c r="B584" s="66" t="s">
        <v>3978</v>
      </c>
      <c r="C584" s="76" t="s">
        <v>3987</v>
      </c>
      <c r="D584" s="76" t="s">
        <v>3988</v>
      </c>
      <c r="E584" s="76" t="str">
        <f>IF( AND(   ISNUMBER(    MATCH(LEFT(RIGHT(D584,8),4),{"/AK/","/BW/","/DO/","/DK/","/EP/","/HM/","/HK/","/IN/","/KI/","/AR/","/KL/","/KM/","/KP/","/DN/","/LN/","/RT/","/TU/","/KU/","/KR/","/MI/","/MK/","/OT/","/LP/","/DL/","/LT/","/PM/","/PW/","/PG/","/PP/","/MU/","/IL/","/PR/","/PI/","/PL/","/PK/","/PB/","/SP/","/SE/","/TI/","/LL/","/DT/","/LK/","/WS/","/TP/","/KS/","/SR/","/SK/","PJ"},0)   ),   ISNUMBER(SEARCH("40",D584)   )  ),LEFT(RIGHT(D584,7),2),  "-" )</f>
        <v>-</v>
      </c>
      <c r="F584" s="83" t="s">
        <v>3383</v>
      </c>
      <c r="G584" s="66" t="s">
        <v>3991</v>
      </c>
      <c r="H584" s="66" t="s">
        <v>2305</v>
      </c>
      <c r="I584" s="66" t="s">
        <v>2701</v>
      </c>
      <c r="J584" s="66" t="s">
        <v>4006</v>
      </c>
      <c r="K584" s="66"/>
      <c r="L584" s="66"/>
      <c r="M584" s="66" t="s">
        <v>1973</v>
      </c>
      <c r="N584" s="76"/>
      <c r="O584" s="35"/>
      <c r="P584" s="32" t="str">
        <f t="shared" si="11"/>
        <v>0580/UN40.SU.   /2025</v>
      </c>
      <c r="Q584" s="30"/>
      <c r="R584" s="30"/>
      <c r="S584" s="30"/>
      <c r="T584" s="30"/>
      <c r="U584" s="30"/>
      <c r="W584" s="45"/>
    </row>
    <row r="585" spans="1:23" ht="49.5" hidden="1" x14ac:dyDescent="0.25">
      <c r="A585" s="75" t="s">
        <v>647</v>
      </c>
      <c r="B585" s="66" t="s">
        <v>3978</v>
      </c>
      <c r="C585" s="76" t="s">
        <v>3990</v>
      </c>
      <c r="D585" s="76" t="s">
        <v>1974</v>
      </c>
      <c r="E585" s="76" t="str">
        <f>IF( AND(   ISNUMBER(    MATCH(LEFT(RIGHT(D585,8),4),{"/AK/","/BW/","/DO/","/DK/","/EP/","/HM/","/HK/","/IN/","/KI/","/AR/","/KL/","/KM/","/KP/","/DN/","/LN/","/RT/","/TU/","/KU/","/KR/","/MI/","/MK/","/OT/","/LP/","/DL/","/LT/","/PM/","/PW/","/PG/","/PP/","/MU/","/IL/","/PR/","/PI/","/PL/","/PK/","/PB/","/SP/","/SE/","/TI/","/LL/","/DT/","/LK/","/WS/","/TP/","/KS/","/SR/","/SK/","PJ"},0)   ),   ISNUMBER(SEARCH("40",D585)   )  ),LEFT(RIGHT(D585,7),2),  "-" )</f>
        <v>-</v>
      </c>
      <c r="F585" s="76" t="s">
        <v>2150</v>
      </c>
      <c r="G585" s="66" t="s">
        <v>3992</v>
      </c>
      <c r="H585" s="66" t="s">
        <v>96</v>
      </c>
      <c r="I585" s="66" t="s">
        <v>3299</v>
      </c>
      <c r="J585" s="66" t="s">
        <v>4006</v>
      </c>
      <c r="K585" s="66"/>
      <c r="L585" s="66"/>
      <c r="M585" s="66" t="s">
        <v>1973</v>
      </c>
      <c r="N585" s="76"/>
      <c r="O585" s="35"/>
      <c r="P585" s="32" t="str">
        <f t="shared" si="11"/>
        <v>0581/UN40.SU.   /2025</v>
      </c>
      <c r="Q585" s="30"/>
      <c r="R585" s="30"/>
      <c r="S585" s="30"/>
      <c r="T585" s="30"/>
      <c r="U585" s="30"/>
      <c r="W585" s="45"/>
    </row>
    <row r="586" spans="1:23" ht="49.5" hidden="1" x14ac:dyDescent="0.25">
      <c r="A586" s="75" t="s">
        <v>648</v>
      </c>
      <c r="B586" s="66" t="s">
        <v>3978</v>
      </c>
      <c r="C586" s="76" t="s">
        <v>3989</v>
      </c>
      <c r="D586" s="76" t="s">
        <v>1974</v>
      </c>
      <c r="E586" s="76" t="str">
        <f>IF( AND(   ISNUMBER(    MATCH(LEFT(RIGHT(D586,8),4),{"/AK/","/BW/","/DO/","/DK/","/EP/","/HM/","/HK/","/IN/","/KI/","/AR/","/KL/","/KM/","/KP/","/DN/","/LN/","/RT/","/TU/","/KU/","/KR/","/MI/","/MK/","/OT/","/LP/","/DL/","/LT/","/PM/","/PW/","/PG/","/PP/","/MU/","/IL/","/PR/","/PI/","/PL/","/PK/","/PB/","/SP/","/SE/","/TI/","/LL/","/DT/","/LK/","/WS/","/TP/","/KS/","/SR/","/SK/","PJ"},0)   ),   ISNUMBER(SEARCH("40",D586)   )  ),LEFT(RIGHT(D586,7),2),  "-" )</f>
        <v>-</v>
      </c>
      <c r="F586" s="76" t="s">
        <v>3978</v>
      </c>
      <c r="G586" s="66" t="s">
        <v>3993</v>
      </c>
      <c r="H586" s="66" t="s">
        <v>96</v>
      </c>
      <c r="I586" s="66" t="s">
        <v>3299</v>
      </c>
      <c r="J586" s="66" t="s">
        <v>4006</v>
      </c>
      <c r="K586" s="66"/>
      <c r="L586" s="66"/>
      <c r="M586" s="66" t="s">
        <v>1973</v>
      </c>
      <c r="N586" s="76"/>
      <c r="O586" s="35"/>
      <c r="P586" s="32" t="str">
        <f t="shared" si="11"/>
        <v>0582/UN40.SU.   /2025</v>
      </c>
      <c r="Q586" s="30"/>
      <c r="R586" s="30"/>
      <c r="S586" s="30"/>
      <c r="T586" s="30"/>
      <c r="U586" s="30"/>
      <c r="W586" s="45"/>
    </row>
    <row r="587" spans="1:23" ht="82.5" x14ac:dyDescent="0.25">
      <c r="A587" s="75" t="s">
        <v>649</v>
      </c>
      <c r="B587" s="66" t="s">
        <v>3978</v>
      </c>
      <c r="C587" s="76" t="s">
        <v>3979</v>
      </c>
      <c r="D587" s="76" t="s">
        <v>3980</v>
      </c>
      <c r="E587" s="76" t="str">
        <f>IF( AND(   ISNUMBER(    MATCH(LEFT(RIGHT(D587,8),4),{"/AK/","/BW/","/DO/","/DK/","/EP/","/HM/","/HK/","/IN/","/KI/","/AR/","/KL/","/KM/","/KP/","/DN/","/LN/","/RT/","/TU/","/KU/","/KR/","/MI/","/MK/","/OT/","/LP/","/DL/","/LT/","/PM/","/PW/","/PG/","/PP/","/MU/","/IL/","/PR/","/PI/","/PL/","/PK/","/PB/","/SP/","/SE/","/TI/","/LL/","/DT/","/LK/","/WS/","/TP/","/KS/","/SR/","/SK/","PJ"},0)   ),   ISNUMBER(SEARCH("40",D587)   )  ),LEFT(RIGHT(D587,7),2),  "-" )</f>
        <v>-</v>
      </c>
      <c r="F587" s="66" t="s">
        <v>2162</v>
      </c>
      <c r="G587" s="66" t="s">
        <v>3982</v>
      </c>
      <c r="H587" s="76" t="s">
        <v>96</v>
      </c>
      <c r="I587" s="66" t="s">
        <v>2294</v>
      </c>
      <c r="J587" s="66" t="s">
        <v>3981</v>
      </c>
      <c r="K587" s="66"/>
      <c r="L587" s="66"/>
      <c r="M587" s="66" t="s">
        <v>1973</v>
      </c>
      <c r="N587" s="66" t="s">
        <v>2084</v>
      </c>
      <c r="O587" s="35"/>
      <c r="P587" s="32" t="str">
        <f t="shared" si="11"/>
        <v>0583/UN40.SU.   /2025</v>
      </c>
      <c r="Q587" s="30"/>
      <c r="R587" s="30"/>
      <c r="S587" s="30"/>
      <c r="T587" s="30"/>
      <c r="U587" s="30"/>
      <c r="W587" s="45"/>
    </row>
    <row r="588" spans="1:23" ht="49.5" hidden="1" x14ac:dyDescent="0.25">
      <c r="A588" s="75" t="s">
        <v>650</v>
      </c>
      <c r="B588" s="66" t="s">
        <v>3978</v>
      </c>
      <c r="C588" s="76" t="s">
        <v>2481</v>
      </c>
      <c r="D588" s="76" t="s">
        <v>3983</v>
      </c>
      <c r="E588" s="76" t="str">
        <f>IF( AND(   ISNUMBER(    MATCH(LEFT(RIGHT(D588,8),4),{"/AK/","/BW/","/DO/","/DK/","/EP/","/HM/","/HK/","/IN/","/KI/","/AR/","/KL/","/KM/","/KP/","/DN/","/LN/","/RT/","/TU/","/KU/","/KR/","/MI/","/MK/","/OT/","/LP/","/DL/","/LT/","/PM/","/PW/","/PG/","/PP/","/MU/","/IL/","/PR/","/PI/","/PL/","/PK/","/PB/","/SP/","/SE/","/TI/","/LL/","/DT/","/LK/","/WS/","/TP/","/KS/","/SR/","/SK/","PJ"},0)   ),   ISNUMBER(SEARCH("40",D588)   )  ),LEFT(RIGHT(D588,7),2),  "-" )</f>
        <v>-</v>
      </c>
      <c r="F588" s="66" t="s">
        <v>3951</v>
      </c>
      <c r="G588" s="66" t="s">
        <v>3984</v>
      </c>
      <c r="H588" s="76" t="s">
        <v>96</v>
      </c>
      <c r="I588" s="66" t="s">
        <v>2294</v>
      </c>
      <c r="J588" s="66" t="s">
        <v>3981</v>
      </c>
      <c r="K588" s="66"/>
      <c r="L588" s="66"/>
      <c r="M588" s="66" t="s">
        <v>1973</v>
      </c>
      <c r="N588" s="66" t="s">
        <v>2086</v>
      </c>
      <c r="O588" s="35"/>
      <c r="P588" s="32" t="str">
        <f t="shared" si="11"/>
        <v>0584/UN40.SU.   /2025</v>
      </c>
      <c r="Q588" s="30"/>
      <c r="R588" s="30"/>
      <c r="S588" s="30"/>
      <c r="T588" s="30"/>
      <c r="U588" s="30"/>
      <c r="W588" s="45"/>
    </row>
    <row r="589" spans="1:23" ht="49.5" hidden="1" x14ac:dyDescent="0.25">
      <c r="A589" s="75" t="s">
        <v>651</v>
      </c>
      <c r="B589" s="66" t="s">
        <v>3978</v>
      </c>
      <c r="C589" s="76" t="s">
        <v>2968</v>
      </c>
      <c r="D589" s="76" t="s">
        <v>3985</v>
      </c>
      <c r="E589" s="76" t="str">
        <f>IF( AND(   ISNUMBER(    MATCH(LEFT(RIGHT(D589,8),4),{"/AK/","/BW/","/DO/","/DK/","/EP/","/HM/","/HK/","/IN/","/KI/","/AR/","/KL/","/KM/","/KP/","/DN/","/LN/","/RT/","/TU/","/KU/","/KR/","/MI/","/MK/","/OT/","/LP/","/DL/","/LT/","/PM/","/PW/","/PG/","/PP/","/MU/","/IL/","/PR/","/PI/","/PL/","/PK/","/PB/","/SP/","/SE/","/TI/","/LL/","/DT/","/LK/","/WS/","/TP/","/KS/","/SR/","/SK/","PJ"},0)   ),   ISNUMBER(SEARCH("40",D589)   )  ),LEFT(RIGHT(D589,7),2),  "-" )</f>
        <v>-</v>
      </c>
      <c r="F589" s="66" t="s">
        <v>3978</v>
      </c>
      <c r="G589" s="66" t="s">
        <v>3986</v>
      </c>
      <c r="H589" s="76" t="s">
        <v>96</v>
      </c>
      <c r="I589" s="66" t="s">
        <v>2294</v>
      </c>
      <c r="J589" s="66" t="s">
        <v>3981</v>
      </c>
      <c r="K589" s="66"/>
      <c r="L589" s="66"/>
      <c r="M589" s="66" t="s">
        <v>1973</v>
      </c>
      <c r="N589" s="66" t="s">
        <v>2086</v>
      </c>
      <c r="O589" s="35"/>
      <c r="P589" s="32" t="str">
        <f t="shared" si="11"/>
        <v>0585/UN40.SU.   /2025</v>
      </c>
      <c r="Q589" s="30"/>
      <c r="R589" s="30"/>
      <c r="S589" s="30"/>
      <c r="T589" s="30"/>
      <c r="U589" s="30"/>
      <c r="W589" s="45"/>
    </row>
    <row r="590" spans="1:23" ht="82.5" hidden="1" x14ac:dyDescent="0.25">
      <c r="A590" s="75" t="s">
        <v>652</v>
      </c>
      <c r="B590" s="66" t="s">
        <v>3978</v>
      </c>
      <c r="C590" s="76" t="s">
        <v>3996</v>
      </c>
      <c r="D590" s="76" t="s">
        <v>3995</v>
      </c>
      <c r="E590" s="76" t="str">
        <f>IF( AND(   ISNUMBER(    MATCH(LEFT(RIGHT(D590,8),4),{"/AK/","/BW/","/DO/","/DK/","/EP/","/HM/","/HK/","/IN/","/KI/","/AR/","/KL/","/KM/","/KP/","/DN/","/LN/","/RT/","/TU/","/KU/","/KR/","/MI/","/MK/","/OT/","/LP/","/DL/","/LT/","/PM/","/PW/","/PG/","/PP/","/MU/","/IL/","/PR/","/PI/","/PL/","/PK/","/PB/","/SP/","/SE/","/TI/","/LL/","/DT/","/LK/","/WS/","/TP/","/KS/","/SR/","/SK/","PJ"},0)   ),   ISNUMBER(SEARCH("40",D590)   )  ),LEFT(RIGHT(D590,7),2),  "-" )</f>
        <v>-</v>
      </c>
      <c r="F590" s="66" t="s">
        <v>2162</v>
      </c>
      <c r="G590" s="76" t="s">
        <v>3994</v>
      </c>
      <c r="H590" s="76" t="s">
        <v>2305</v>
      </c>
      <c r="I590" s="66" t="s">
        <v>2294</v>
      </c>
      <c r="J590" s="66" t="s">
        <v>3997</v>
      </c>
      <c r="K590" s="66"/>
      <c r="L590" s="66"/>
      <c r="M590" s="66" t="s">
        <v>1973</v>
      </c>
      <c r="N590" s="66" t="s">
        <v>2085</v>
      </c>
      <c r="O590" s="35"/>
      <c r="P590" s="32" t="str">
        <f t="shared" si="11"/>
        <v>0586/UN40.SU.   /2025</v>
      </c>
      <c r="Q590" s="30"/>
      <c r="R590" s="30"/>
      <c r="S590" s="30"/>
      <c r="T590" s="30"/>
      <c r="U590" s="30"/>
      <c r="W590" s="45"/>
    </row>
    <row r="591" spans="1:23" ht="49.5" hidden="1" x14ac:dyDescent="0.25">
      <c r="A591" s="75" t="s">
        <v>653</v>
      </c>
      <c r="B591" s="66" t="s">
        <v>3978</v>
      </c>
      <c r="C591" s="76" t="s">
        <v>3999</v>
      </c>
      <c r="D591" s="76" t="s">
        <v>3998</v>
      </c>
      <c r="E591" s="76" t="str">
        <f>IF( AND(   ISNUMBER(    MATCH(LEFT(RIGHT(D591,8),4),{"/AK/","/BW/","/DO/","/DK/","/EP/","/HM/","/HK/","/IN/","/KI/","/AR/","/KL/","/KM/","/KP/","/DN/","/LN/","/RT/","/TU/","/KU/","/KR/","/MI/","/MK/","/OT/","/LP/","/DL/","/LT/","/PM/","/PW/","/PG/","/PP/","/MU/","/IL/","/PR/","/PI/","/PL/","/PK/","/PB/","/SP/","/SE/","/TI/","/LL/","/DT/","/LK/","/WS/","/TP/","/KS/","/SR/","/SK/","PJ"},0)   ),   ISNUMBER(SEARCH("40",D591)   )  ),LEFT(RIGHT(D591,7),2),  "-" )</f>
        <v>-</v>
      </c>
      <c r="F591" s="66" t="s">
        <v>2161</v>
      </c>
      <c r="G591" s="66" t="s">
        <v>4000</v>
      </c>
      <c r="H591" s="66" t="s">
        <v>96</v>
      </c>
      <c r="I591" s="66" t="s">
        <v>2294</v>
      </c>
      <c r="J591" s="66" t="s">
        <v>3997</v>
      </c>
      <c r="K591" s="66"/>
      <c r="L591" s="66"/>
      <c r="M591" s="66" t="s">
        <v>1973</v>
      </c>
      <c r="N591" s="66" t="s">
        <v>2085</v>
      </c>
      <c r="O591" s="35"/>
      <c r="P591" s="32" t="str">
        <f t="shared" si="11"/>
        <v>0587/UN40.SU.   /2025</v>
      </c>
      <c r="Q591" s="30"/>
      <c r="R591" s="30"/>
      <c r="S591" s="30"/>
      <c r="T591" s="30"/>
      <c r="U591" s="30"/>
      <c r="W591" s="45"/>
    </row>
    <row r="592" spans="1:23" ht="66" hidden="1" x14ac:dyDescent="0.25">
      <c r="A592" s="75" t="s">
        <v>654</v>
      </c>
      <c r="B592" s="66" t="s">
        <v>3978</v>
      </c>
      <c r="C592" s="76" t="s">
        <v>3096</v>
      </c>
      <c r="D592" s="76" t="s">
        <v>4001</v>
      </c>
      <c r="E592" s="76" t="str">
        <f>IF( AND(   ISNUMBER(    MATCH(LEFT(RIGHT(D592,8),4),{"/AK/","/BW/","/DO/","/DK/","/EP/","/HM/","/HK/","/IN/","/KI/","/AR/","/KL/","/KM/","/KP/","/DN/","/LN/","/RT/","/TU/","/KU/","/KR/","/MI/","/MK/","/OT/","/LP/","/DL/","/LT/","/PM/","/PW/","/PG/","/PP/","/MU/","/IL/","/PR/","/PI/","/PL/","/PK/","/PB/","/SP/","/SE/","/TI/","/LL/","/DT/","/LK/","/WS/","/TP/","/KS/","/SR/","/SK/","PJ"},0)   ),   ISNUMBER(SEARCH("40",D592)   )  ),LEFT(RIGHT(D592,7),2),  "-" )</f>
        <v>-</v>
      </c>
      <c r="F592" s="66" t="s">
        <v>2158</v>
      </c>
      <c r="G592" s="76" t="s">
        <v>4002</v>
      </c>
      <c r="H592" s="66" t="s">
        <v>96</v>
      </c>
      <c r="I592" s="66" t="s">
        <v>2294</v>
      </c>
      <c r="J592" s="66" t="s">
        <v>3997</v>
      </c>
      <c r="K592" s="66"/>
      <c r="L592" s="66"/>
      <c r="M592" s="66" t="s">
        <v>1973</v>
      </c>
      <c r="N592" s="66" t="s">
        <v>2085</v>
      </c>
      <c r="O592" s="35"/>
      <c r="P592" s="32" t="str">
        <f t="shared" si="11"/>
        <v>0588/UN40.SU.   /2025</v>
      </c>
      <c r="Q592" s="30"/>
      <c r="R592" s="30"/>
      <c r="S592" s="30"/>
      <c r="T592" s="30"/>
      <c r="U592" s="30"/>
      <c r="W592" s="45"/>
    </row>
    <row r="593" spans="1:23" ht="66" x14ac:dyDescent="0.25">
      <c r="A593" s="75" t="s">
        <v>655</v>
      </c>
      <c r="B593" s="66" t="s">
        <v>3978</v>
      </c>
      <c r="C593" s="76" t="s">
        <v>3408</v>
      </c>
      <c r="D593" s="76" t="s">
        <v>4003</v>
      </c>
      <c r="E593" s="76" t="str">
        <f>IF( AND(   ISNUMBER(    MATCH(LEFT(RIGHT(D593,8),4),{"/AK/","/BW/","/DO/","/DK/","/EP/","/HM/","/HK/","/IN/","/KI/","/AR/","/KL/","/KM/","/KP/","/DN/","/LN/","/RT/","/TU/","/KU/","/KR/","/MI/","/MK/","/OT/","/LP/","/DL/","/LT/","/PM/","/PW/","/PG/","/PP/","/MU/","/IL/","/PR/","/PI/","/PL/","/PK/","/PB/","/SP/","/SE/","/TI/","/LL/","/DT/","/LK/","/WS/","/TP/","/KS/","/SR/","/SK/","PJ"},0)   ),   ISNUMBER(SEARCH("40",D593)   )  ),LEFT(RIGHT(D593,7),2),  "-" )</f>
        <v>-</v>
      </c>
      <c r="F593" s="66" t="s">
        <v>3951</v>
      </c>
      <c r="G593" s="66" t="s">
        <v>4004</v>
      </c>
      <c r="H593" s="66" t="s">
        <v>96</v>
      </c>
      <c r="I593" s="66" t="s">
        <v>2294</v>
      </c>
      <c r="J593" s="66" t="s">
        <v>3997</v>
      </c>
      <c r="K593" s="66"/>
      <c r="L593" s="66"/>
      <c r="M593" s="66" t="s">
        <v>1973</v>
      </c>
      <c r="N593" s="66" t="s">
        <v>2084</v>
      </c>
      <c r="O593" s="35"/>
      <c r="P593" s="32" t="str">
        <f t="shared" si="11"/>
        <v>0589/UN40.SU.   /2025</v>
      </c>
      <c r="Q593" s="30"/>
      <c r="R593" s="30"/>
      <c r="S593" s="30"/>
      <c r="T593" s="30"/>
      <c r="U593" s="30"/>
      <c r="W593" s="45"/>
    </row>
    <row r="594" spans="1:23" ht="66" hidden="1" x14ac:dyDescent="0.25">
      <c r="A594" s="75" t="s">
        <v>656</v>
      </c>
      <c r="B594" s="66" t="s">
        <v>2163</v>
      </c>
      <c r="C594" s="76" t="s">
        <v>4007</v>
      </c>
      <c r="D594" s="76" t="s">
        <v>4009</v>
      </c>
      <c r="E594" s="76" t="str">
        <f>IF( AND(   ISNUMBER(    MATCH(LEFT(RIGHT(D594,8),4),{"/AK/","/BW/","/DO/","/DK/","/EP/","/HM/","/HK/","/IN/","/KI/","/AR/","/KL/","/KM/","/KP/","/DN/","/LN/","/RT/","/TU/","/KU/","/KR/","/MI/","/MK/","/OT/","/LP/","/DL/","/LT/","/PM/","/PW/","/PG/","/PP/","/MU/","/IL/","/PR/","/PI/","/PL/","/PK/","/PB/","/SP/","/SE/","/TI/","/LL/","/DT/","/LK/","/WS/","/TP/","/KS/","/SR/","/SK/","PJ"},0)   ),   ISNUMBER(SEARCH("40",D594)   )  ),LEFT(RIGHT(D594,7),2),  "-" )</f>
        <v>-</v>
      </c>
      <c r="F594" s="76" t="s">
        <v>3855</v>
      </c>
      <c r="G594" s="66" t="s">
        <v>4010</v>
      </c>
      <c r="H594" s="66" t="s">
        <v>2305</v>
      </c>
      <c r="I594" s="66" t="s">
        <v>2701</v>
      </c>
      <c r="J594" s="66" t="s">
        <v>4016</v>
      </c>
      <c r="K594" s="66"/>
      <c r="L594" s="66"/>
      <c r="M594" s="66" t="s">
        <v>1973</v>
      </c>
      <c r="N594" s="76"/>
      <c r="O594" s="35"/>
      <c r="P594" s="32" t="str">
        <f t="shared" si="11"/>
        <v>0590/UN40.SU.   /2025</v>
      </c>
      <c r="Q594" s="30"/>
      <c r="R594" s="30"/>
      <c r="S594" s="30"/>
      <c r="T594" s="30"/>
      <c r="U594" s="30"/>
      <c r="W594" s="45"/>
    </row>
    <row r="595" spans="1:23" ht="82.5" hidden="1" x14ac:dyDescent="0.25">
      <c r="A595" s="75" t="s">
        <v>657</v>
      </c>
      <c r="B595" s="66" t="s">
        <v>2163</v>
      </c>
      <c r="C595" s="76" t="s">
        <v>4007</v>
      </c>
      <c r="D595" s="76" t="s">
        <v>4008</v>
      </c>
      <c r="E595" s="76" t="str">
        <f>IF( AND(   ISNUMBER(    MATCH(LEFT(RIGHT(D595,8),4),{"/AK/","/BW/","/DO/","/DK/","/EP/","/HM/","/HK/","/IN/","/KI/","/AR/","/KL/","/KM/","/KP/","/DN/","/LN/","/RT/","/TU/","/KU/","/KR/","/MI/","/MK/","/OT/","/LP/","/DL/","/LT/","/PM/","/PW/","/PG/","/PP/","/MU/","/IL/","/PR/","/PI/","/PL/","/PK/","/PB/","/SP/","/SE/","/TI/","/LL/","/DT/","/LK/","/WS/","/TP/","/KS/","/SR/","/SK/","PJ"},0)   ),   ISNUMBER(SEARCH("40",D595)   )  ),LEFT(RIGHT(D595,7),2),  "-" )</f>
        <v>-</v>
      </c>
      <c r="F595" s="76" t="s">
        <v>3855</v>
      </c>
      <c r="G595" s="66" t="s">
        <v>4013</v>
      </c>
      <c r="H595" s="76" t="s">
        <v>96</v>
      </c>
      <c r="I595" s="66" t="s">
        <v>2704</v>
      </c>
      <c r="J595" s="66" t="s">
        <v>4016</v>
      </c>
      <c r="K595" s="66"/>
      <c r="L595" s="66"/>
      <c r="M595" s="66" t="s">
        <v>1973</v>
      </c>
      <c r="N595" s="76"/>
      <c r="O595" s="35"/>
      <c r="P595" s="32" t="str">
        <f t="shared" si="11"/>
        <v>0591/UN40.SU.   /2025</v>
      </c>
      <c r="Q595" s="30"/>
      <c r="R595" s="30"/>
      <c r="S595" s="30"/>
      <c r="T595" s="30"/>
      <c r="U595" s="30"/>
      <c r="W595" s="45"/>
    </row>
    <row r="596" spans="1:23" ht="49.5" hidden="1" x14ac:dyDescent="0.25">
      <c r="A596" s="75" t="s">
        <v>658</v>
      </c>
      <c r="B596" s="66" t="s">
        <v>2163</v>
      </c>
      <c r="C596" s="76" t="s">
        <v>4011</v>
      </c>
      <c r="D596" s="66" t="s">
        <v>1974</v>
      </c>
      <c r="E596" s="76" t="str">
        <f>IF( AND(   ISNUMBER(    MATCH(LEFT(RIGHT(D596,8),4),{"/AK/","/BW/","/DO/","/DK/","/EP/","/HM/","/HK/","/IN/","/KI/","/AR/","/KL/","/KM/","/KP/","/DN/","/LN/","/RT/","/TU/","/KU/","/KR/","/MI/","/MK/","/OT/","/LP/","/DL/","/LT/","/PM/","/PW/","/PG/","/PP/","/MU/","/IL/","/PR/","/PI/","/PL/","/PK/","/PB/","/SP/","/SE/","/TI/","/LL/","/DT/","/LK/","/WS/","/TP/","/KS/","/SR/","/SK/","PJ"},0)   ),   ISNUMBER(SEARCH("40",D596)   )  ),LEFT(RIGHT(D596,7),2),  "-" )</f>
        <v>-</v>
      </c>
      <c r="F596" s="76" t="s">
        <v>2163</v>
      </c>
      <c r="G596" s="66" t="s">
        <v>4014</v>
      </c>
      <c r="H596" s="76" t="s">
        <v>96</v>
      </c>
      <c r="I596" s="66" t="s">
        <v>2704</v>
      </c>
      <c r="J596" s="66" t="s">
        <v>4016</v>
      </c>
      <c r="K596" s="66"/>
      <c r="L596" s="66"/>
      <c r="M596" s="66" t="s">
        <v>1973</v>
      </c>
      <c r="N596" s="76"/>
      <c r="O596" s="35"/>
      <c r="P596" s="32" t="str">
        <f t="shared" si="11"/>
        <v>0592/UN40.SU.   /2025</v>
      </c>
      <c r="Q596" s="30"/>
      <c r="R596" s="30"/>
      <c r="S596" s="30"/>
      <c r="T596" s="30"/>
      <c r="U596" s="30"/>
      <c r="W596" s="45"/>
    </row>
    <row r="597" spans="1:23" ht="49.5" hidden="1" x14ac:dyDescent="0.25">
      <c r="A597" s="75" t="s">
        <v>659</v>
      </c>
      <c r="B597" s="66" t="s">
        <v>2163</v>
      </c>
      <c r="C597" s="76" t="s">
        <v>4012</v>
      </c>
      <c r="D597" s="76" t="s">
        <v>1974</v>
      </c>
      <c r="E597" s="76" t="str">
        <f>IF( AND(   ISNUMBER(    MATCH(LEFT(RIGHT(D597,8),4),{"/AK/","/BW/","/DO/","/DK/","/EP/","/HM/","/HK/","/IN/","/KI/","/AR/","/KL/","/KM/","/KP/","/DN/","/LN/","/RT/","/TU/","/KU/","/KR/","/MI/","/MK/","/OT/","/LP/","/DL/","/LT/","/PM/","/PW/","/PG/","/PP/","/MU/","/IL/","/PR/","/PI/","/PL/","/PK/","/PB/","/SP/","/SE/","/TI/","/LL/","/DT/","/LK/","/WS/","/TP/","/KS/","/SR/","/SK/","PJ"},0)   ),   ISNUMBER(SEARCH("40",D597)   )  ),LEFT(RIGHT(D597,7),2),  "-" )</f>
        <v>-</v>
      </c>
      <c r="F597" s="76" t="s">
        <v>3978</v>
      </c>
      <c r="G597" s="66" t="s">
        <v>4015</v>
      </c>
      <c r="H597" s="66" t="s">
        <v>96</v>
      </c>
      <c r="I597" s="66" t="s">
        <v>2704</v>
      </c>
      <c r="J597" s="66" t="s">
        <v>4016</v>
      </c>
      <c r="K597" s="66"/>
      <c r="L597" s="66"/>
      <c r="M597" s="66" t="s">
        <v>1973</v>
      </c>
      <c r="N597" s="76"/>
      <c r="O597" s="35"/>
      <c r="P597" s="32" t="str">
        <f t="shared" si="11"/>
        <v>0593/UN40.SU.   /2025</v>
      </c>
      <c r="Q597" s="30"/>
      <c r="R597" s="30"/>
      <c r="S597" s="30"/>
      <c r="T597" s="30"/>
      <c r="U597" s="30"/>
      <c r="W597" s="45"/>
    </row>
    <row r="598" spans="1:23" ht="49.5" hidden="1" x14ac:dyDescent="0.25">
      <c r="A598" s="75" t="s">
        <v>660</v>
      </c>
      <c r="B598" s="66" t="s">
        <v>2164</v>
      </c>
      <c r="C598" s="66" t="s">
        <v>4019</v>
      </c>
      <c r="D598" s="76" t="s">
        <v>1974</v>
      </c>
      <c r="E598" s="76" t="str">
        <f>IF( AND(   ISNUMBER(    MATCH(LEFT(RIGHT(D598,8),4),{"/AK/","/BW/","/DO/","/DK/","/EP/","/HM/","/HK/","/IN/","/KI/","/AR/","/KL/","/KM/","/KP/","/DN/","/LN/","/RT/","/TU/","/KU/","/KR/","/MI/","/MK/","/OT/","/LP/","/DL/","/LT/","/PM/","/PW/","/PG/","/PP/","/MU/","/IL/","/PR/","/PI/","/PL/","/PK/","/PB/","/SP/","/SE/","/TI/","/LL/","/DT/","/LK/","/WS/","/TP/","/KS/","/SR/","/SK/","PJ"},0)   ),   ISNUMBER(SEARCH("40",D598)   )  ),LEFT(RIGHT(D598,7),2),  "-" )</f>
        <v>-</v>
      </c>
      <c r="F598" s="66" t="s">
        <v>2160</v>
      </c>
      <c r="G598" s="76" t="s">
        <v>4020</v>
      </c>
      <c r="H598" s="76" t="s">
        <v>96</v>
      </c>
      <c r="I598" s="66" t="s">
        <v>2294</v>
      </c>
      <c r="J598" s="66" t="s">
        <v>4021</v>
      </c>
      <c r="K598" s="66"/>
      <c r="L598" s="66"/>
      <c r="M598" s="66" t="s">
        <v>1973</v>
      </c>
      <c r="N598" s="76"/>
      <c r="O598" s="35"/>
      <c r="P598" s="32" t="str">
        <f t="shared" si="11"/>
        <v>0594/UN40.SU.   /2025</v>
      </c>
      <c r="Q598" s="30"/>
      <c r="R598" s="30"/>
      <c r="S598" s="30"/>
      <c r="T598" s="30"/>
      <c r="U598" s="30"/>
      <c r="W598" s="45"/>
    </row>
    <row r="599" spans="1:23" ht="49.5" hidden="1" x14ac:dyDescent="0.25">
      <c r="A599" s="75" t="s">
        <v>661</v>
      </c>
      <c r="B599" s="66" t="s">
        <v>2164</v>
      </c>
      <c r="C599" s="76" t="s">
        <v>2773</v>
      </c>
      <c r="D599" s="76" t="s">
        <v>4022</v>
      </c>
      <c r="E599" s="76" t="str">
        <f>IF( AND(   ISNUMBER(    MATCH(LEFT(RIGHT(D599,8),4),{"/AK/","/BW/","/DO/","/DK/","/EP/","/HM/","/HK/","/IN/","/KI/","/AR/","/KL/","/KM/","/KP/","/DN/","/LN/","/RT/","/TU/","/KU/","/KR/","/MI/","/MK/","/OT/","/LP/","/DL/","/LT/","/PM/","/PW/","/PG/","/PP/","/MU/","/IL/","/PR/","/PI/","/PL/","/PK/","/PB/","/SP/","/SE/","/TI/","/LL/","/DT/","/LK/","/WS/","/TP/","/KS/","/SR/","/SK/","PJ"},0)   ),   ISNUMBER(SEARCH("40",D599)   )  ),LEFT(RIGHT(D599,7),2),  "-" )</f>
        <v>-</v>
      </c>
      <c r="F599" s="66" t="s">
        <v>3653</v>
      </c>
      <c r="G599" s="66" t="s">
        <v>2772</v>
      </c>
      <c r="H599" s="76" t="s">
        <v>96</v>
      </c>
      <c r="I599" s="66" t="s">
        <v>2294</v>
      </c>
      <c r="J599" s="66" t="s">
        <v>4021</v>
      </c>
      <c r="K599" s="66"/>
      <c r="L599" s="66"/>
      <c r="M599" s="66" t="s">
        <v>1973</v>
      </c>
      <c r="N599" s="66"/>
      <c r="O599" s="35"/>
      <c r="P599" s="32" t="str">
        <f t="shared" si="11"/>
        <v>0595/UN40.SU.   /2025</v>
      </c>
      <c r="Q599" s="30"/>
      <c r="R599" s="30"/>
      <c r="S599" s="30"/>
      <c r="T599" s="30"/>
      <c r="U599" s="30"/>
      <c r="W599" s="45"/>
    </row>
    <row r="600" spans="1:23" ht="82.5" hidden="1" x14ac:dyDescent="0.25">
      <c r="A600" s="75" t="s">
        <v>662</v>
      </c>
      <c r="B600" s="66" t="s">
        <v>2164</v>
      </c>
      <c r="C600" s="76" t="s">
        <v>2767</v>
      </c>
      <c r="D600" s="76" t="s">
        <v>4017</v>
      </c>
      <c r="E600" s="76" t="str">
        <f>IF( AND(   ISNUMBER(    MATCH(LEFT(RIGHT(D600,8),4),{"/AK/","/BW/","/DO/","/DK/","/EP/","/HM/","/HK/","/IN/","/KI/","/AR/","/KL/","/KM/","/KP/","/DN/","/LN/","/RT/","/TU/","/KU/","/KR/","/MI/","/MK/","/OT/","/LP/","/DL/","/LT/","/PM/","/PW/","/PG/","/PP/","/MU/","/IL/","/PR/","/PI/","/PL/","/PK/","/PB/","/SP/","/SE/","/TI/","/LL/","/DT/","/LK/","/WS/","/TP/","/KS/","/SR/","/SK/","PJ"},0)   ),   ISNUMBER(SEARCH("40",D600)   )  ),LEFT(RIGHT(D600,7),2),  "-" )</f>
        <v>-</v>
      </c>
      <c r="F600" s="66" t="s">
        <v>2163</v>
      </c>
      <c r="G600" s="66" t="s">
        <v>4018</v>
      </c>
      <c r="H600" s="76" t="s">
        <v>96</v>
      </c>
      <c r="I600" s="66" t="s">
        <v>2704</v>
      </c>
      <c r="J600" s="66" t="s">
        <v>4496</v>
      </c>
      <c r="K600" s="66"/>
      <c r="L600" s="66"/>
      <c r="M600" s="66" t="s">
        <v>1973</v>
      </c>
      <c r="N600" s="76"/>
      <c r="O600" s="35"/>
      <c r="P600" s="32" t="str">
        <f t="shared" si="11"/>
        <v>0596/UN40.SU.   /2025</v>
      </c>
      <c r="Q600" s="30"/>
      <c r="R600" s="30"/>
      <c r="S600" s="30"/>
      <c r="T600" s="30"/>
      <c r="U600" s="30"/>
      <c r="W600" s="45"/>
    </row>
    <row r="601" spans="1:23" ht="66" hidden="1" x14ac:dyDescent="0.25">
      <c r="A601" s="75" t="s">
        <v>663</v>
      </c>
      <c r="B601" s="66" t="s">
        <v>2164</v>
      </c>
      <c r="C601" s="76" t="s">
        <v>2669</v>
      </c>
      <c r="D601" s="76" t="s">
        <v>4023</v>
      </c>
      <c r="E601" s="76" t="str">
        <f>IF( AND(   ISNUMBER(    MATCH(LEFT(RIGHT(D601,8),4),{"/AK/","/BW/","/DO/","/DK/","/EP/","/HM/","/HK/","/IN/","/KI/","/AR/","/KL/","/KM/","/KP/","/DN/","/LN/","/RT/","/TU/","/KU/","/KR/","/MI/","/MK/","/OT/","/LP/","/DL/","/LT/","/PM/","/PW/","/PG/","/PP/","/MU/","/IL/","/PR/","/PI/","/PL/","/PK/","/PB/","/SP/","/SE/","/TI/","/LL/","/DT/","/LK/","/WS/","/TP/","/KS/","/SR/","/SK/","PJ"},0)   ),   ISNUMBER(SEARCH("40",D601)   )  ),LEFT(RIGHT(D601,7),2),  "-" )</f>
        <v>-</v>
      </c>
      <c r="F601" s="76" t="s">
        <v>2163</v>
      </c>
      <c r="G601" s="66" t="s">
        <v>4026</v>
      </c>
      <c r="H601" s="66" t="s">
        <v>2305</v>
      </c>
      <c r="I601" s="66" t="s">
        <v>2701</v>
      </c>
      <c r="J601" s="66" t="s">
        <v>4496</v>
      </c>
      <c r="K601" s="66"/>
      <c r="L601" s="66"/>
      <c r="M601" s="66" t="s">
        <v>1973</v>
      </c>
      <c r="N601" s="76"/>
      <c r="O601" s="35"/>
      <c r="P601" s="32" t="str">
        <f t="shared" si="11"/>
        <v>0597/UN40.SU.   /2025</v>
      </c>
      <c r="Q601" s="30"/>
      <c r="R601" s="30"/>
      <c r="S601" s="30"/>
      <c r="T601" s="30"/>
      <c r="U601" s="30"/>
      <c r="W601" s="45"/>
    </row>
    <row r="602" spans="1:23" ht="66" hidden="1" x14ac:dyDescent="0.25">
      <c r="A602" s="75" t="s">
        <v>664</v>
      </c>
      <c r="B602" s="66" t="s">
        <v>2164</v>
      </c>
      <c r="C602" s="76" t="s">
        <v>3359</v>
      </c>
      <c r="D602" s="76" t="s">
        <v>4024</v>
      </c>
      <c r="E602" s="76" t="str">
        <f>IF( AND(   ISNUMBER(    MATCH(LEFT(RIGHT(D602,8),4),{"/AK/","/BW/","/DO/","/DK/","/EP/","/HM/","/HK/","/IN/","/KI/","/AR/","/KL/","/KM/","/KP/","/DN/","/LN/","/RT/","/TU/","/KU/","/KR/","/MI/","/MK/","/OT/","/LP/","/DL/","/LT/","/PM/","/PW/","/PG/","/PP/","/MU/","/IL/","/PR/","/PI/","/PL/","/PK/","/PB/","/SP/","/SE/","/TI/","/LL/","/DT/","/LK/","/WS/","/TP/","/KS/","/SR/","/SK/","PJ"},0)   ),   ISNUMBER(SEARCH("40",D602)   )  ),LEFT(RIGHT(D602,7),2),  "-" )</f>
        <v>-</v>
      </c>
      <c r="F602" s="76" t="s">
        <v>3771</v>
      </c>
      <c r="G602" s="66" t="s">
        <v>4025</v>
      </c>
      <c r="H602" s="66" t="s">
        <v>2305</v>
      </c>
      <c r="I602" s="66" t="s">
        <v>2701</v>
      </c>
      <c r="J602" s="66" t="s">
        <v>4496</v>
      </c>
      <c r="K602" s="66"/>
      <c r="L602" s="66"/>
      <c r="M602" s="66" t="s">
        <v>1973</v>
      </c>
      <c r="N602" s="76"/>
      <c r="O602" s="35"/>
      <c r="P602" s="32" t="str">
        <f t="shared" si="11"/>
        <v>0598/UN40.SU.   /2025</v>
      </c>
      <c r="Q602" s="30"/>
      <c r="R602" s="30"/>
      <c r="S602" s="30"/>
      <c r="T602" s="30"/>
      <c r="U602" s="30"/>
      <c r="W602" s="45"/>
    </row>
    <row r="603" spans="1:23" ht="49.5" hidden="1" x14ac:dyDescent="0.25">
      <c r="A603" s="75" t="s">
        <v>665</v>
      </c>
      <c r="B603" s="66" t="s">
        <v>4027</v>
      </c>
      <c r="C603" s="76" t="s">
        <v>3532</v>
      </c>
      <c r="D603" s="76" t="s">
        <v>4039</v>
      </c>
      <c r="E603" s="76" t="str">
        <f>IF( AND(   ISNUMBER(    MATCH(LEFT(RIGHT(D603,8),4),{"/AK/","/BW/","/DO/","/DK/","/EP/","/HM/","/HK/","/IN/","/KI/","/AR/","/KL/","/KM/","/KP/","/DN/","/LN/","/RT/","/TU/","/KU/","/KR/","/MI/","/MK/","/OT/","/LP/","/DL/","/LT/","/PM/","/PW/","/PG/","/PP/","/MU/","/IL/","/PR/","/PI/","/PL/","/PK/","/PB/","/SP/","/SE/","/TI/","/LL/","/DT/","/LK/","/WS/","/TP/","/KS/","/SR/","/SK/","PJ"},0)   ),   ISNUMBER(SEARCH("40",D603)   )  ),LEFT(RIGHT(D603,7),2),  "-" )</f>
        <v>-</v>
      </c>
      <c r="F603" s="66" t="s">
        <v>2163</v>
      </c>
      <c r="G603" s="66" t="s">
        <v>4040</v>
      </c>
      <c r="H603" s="66" t="s">
        <v>2305</v>
      </c>
      <c r="I603" s="66" t="s">
        <v>2701</v>
      </c>
      <c r="J603" s="66" t="s">
        <v>4496</v>
      </c>
      <c r="K603" s="66"/>
      <c r="L603" s="66"/>
      <c r="M603" s="66" t="s">
        <v>1973</v>
      </c>
      <c r="N603" s="76"/>
      <c r="O603" s="35"/>
      <c r="P603" s="32" t="str">
        <f t="shared" si="11"/>
        <v>0599/UN40.SU.   /2025</v>
      </c>
      <c r="Q603" s="30"/>
      <c r="R603" s="30"/>
      <c r="S603" s="30"/>
      <c r="T603" s="30"/>
      <c r="U603" s="30"/>
      <c r="W603" s="45"/>
    </row>
    <row r="604" spans="1:23" ht="66" hidden="1" x14ac:dyDescent="0.25">
      <c r="A604" s="75" t="s">
        <v>666</v>
      </c>
      <c r="B604" s="66" t="s">
        <v>4027</v>
      </c>
      <c r="C604" s="76" t="s">
        <v>4041</v>
      </c>
      <c r="D604" s="76" t="s">
        <v>4042</v>
      </c>
      <c r="E604" s="76" t="str">
        <f>IF( AND(   ISNUMBER(    MATCH(LEFT(RIGHT(D604,8),4),{"/AK/","/BW/","/DO/","/DK/","/EP/","/HM/","/HK/","/IN/","/KI/","/AR/","/KL/","/KM/","/KP/","/DN/","/LN/","/RT/","/TU/","/KU/","/KR/","/MI/","/MK/","/OT/","/LP/","/DL/","/LT/","/PM/","/PW/","/PG/","/PP/","/MU/","/IL/","/PR/","/PI/","/PL/","/PK/","/PB/","/SP/","/SE/","/TI/","/LL/","/DT/","/LK/","/WS/","/TP/","/KS/","/SR/","/SK/","PJ"},0)   ),   ISNUMBER(SEARCH("40",D604)   )  ),LEFT(RIGHT(D604,7),2),  "-" )</f>
        <v>-</v>
      </c>
      <c r="F604" s="66" t="s">
        <v>2163</v>
      </c>
      <c r="G604" s="66" t="s">
        <v>4043</v>
      </c>
      <c r="H604" s="76" t="s">
        <v>96</v>
      </c>
      <c r="I604" s="66" t="s">
        <v>2704</v>
      </c>
      <c r="J604" s="66" t="s">
        <v>4496</v>
      </c>
      <c r="K604" s="66"/>
      <c r="L604" s="66"/>
      <c r="M604" s="66" t="s">
        <v>1973</v>
      </c>
      <c r="N604" s="76"/>
      <c r="O604" s="35"/>
      <c r="P604" s="32" t="str">
        <f t="shared" si="11"/>
        <v>0600/UN40.SU.   /2025</v>
      </c>
      <c r="Q604" s="30"/>
      <c r="R604" s="30"/>
      <c r="S604" s="30"/>
      <c r="T604" s="30"/>
      <c r="U604" s="30"/>
      <c r="W604" s="45"/>
    </row>
    <row r="605" spans="1:23" ht="66" hidden="1" x14ac:dyDescent="0.25">
      <c r="A605" s="75" t="s">
        <v>667</v>
      </c>
      <c r="B605" s="66" t="s">
        <v>4027</v>
      </c>
      <c r="C605" s="76" t="s">
        <v>4041</v>
      </c>
      <c r="D605" s="76" t="s">
        <v>4044</v>
      </c>
      <c r="E605" s="76" t="str">
        <f>IF( AND(   ISNUMBER(    MATCH(LEFT(RIGHT(D605,8),4),{"/AK/","/BW/","/DO/","/DK/","/EP/","/HM/","/HK/","/IN/","/KI/","/AR/","/KL/","/KM/","/KP/","/DN/","/LN/","/RT/","/TU/","/KU/","/KR/","/MI/","/MK/","/OT/","/LP/","/DL/","/LT/","/PM/","/PW/","/PG/","/PP/","/MU/","/IL/","/PR/","/PI/","/PL/","/PK/","/PB/","/SP/","/SE/","/TI/","/LL/","/DT/","/LK/","/WS/","/TP/","/KS/","/SR/","/SK/","PJ"},0)   ),   ISNUMBER(SEARCH("40",D605)   )  ),LEFT(RIGHT(D605,7),2),  "-" )</f>
        <v>-</v>
      </c>
      <c r="F605" s="66" t="s">
        <v>2164</v>
      </c>
      <c r="G605" s="66" t="s">
        <v>4045</v>
      </c>
      <c r="H605" s="76" t="s">
        <v>96</v>
      </c>
      <c r="I605" s="66" t="s">
        <v>2704</v>
      </c>
      <c r="J605" s="66" t="s">
        <v>4496</v>
      </c>
      <c r="K605" s="66"/>
      <c r="L605" s="66"/>
      <c r="M605" s="66" t="s">
        <v>1973</v>
      </c>
      <c r="N605" s="76"/>
      <c r="O605" s="35"/>
      <c r="P605" s="32" t="str">
        <f t="shared" si="11"/>
        <v>0601/UN40.SU.   /2025</v>
      </c>
      <c r="Q605" s="30"/>
      <c r="R605" s="30"/>
      <c r="S605" s="30"/>
      <c r="T605" s="30"/>
      <c r="U605" s="30"/>
      <c r="W605" s="45"/>
    </row>
    <row r="606" spans="1:23" ht="49.5" x14ac:dyDescent="0.25">
      <c r="A606" s="75" t="s">
        <v>668</v>
      </c>
      <c r="B606" s="66" t="s">
        <v>4027</v>
      </c>
      <c r="C606" s="66" t="s">
        <v>3786</v>
      </c>
      <c r="D606" s="76" t="s">
        <v>4028</v>
      </c>
      <c r="E606" s="76" t="str">
        <f>IF( AND(   ISNUMBER(    MATCH(LEFT(RIGHT(D606,8),4),{"/AK/","/BW/","/DO/","/DK/","/EP/","/HM/","/HK/","/IN/","/KI/","/AR/","/KL/","/KM/","/KP/","/DN/","/LN/","/RT/","/TU/","/KU/","/KR/","/MI/","/MK/","/OT/","/LP/","/DL/","/LT/","/PM/","/PW/","/PG/","/PP/","/MU/","/IL/","/PR/","/PI/","/PL/","/PK/","/PB/","/SP/","/SE/","/TI/","/LL/","/DT/","/LK/","/WS/","/TP/","/KS/","/SR/","/SK/","PJ"},0)   ),   ISNUMBER(SEARCH("40",D606)   )  ),LEFT(RIGHT(D606,7),2),  "-" )</f>
        <v>-</v>
      </c>
      <c r="F606" s="66" t="s">
        <v>2165</v>
      </c>
      <c r="G606" s="76" t="s">
        <v>4029</v>
      </c>
      <c r="H606" s="66" t="s">
        <v>96</v>
      </c>
      <c r="I606" s="66" t="s">
        <v>2294</v>
      </c>
      <c r="J606" s="66" t="s">
        <v>4032</v>
      </c>
      <c r="K606" s="66"/>
      <c r="L606" s="66"/>
      <c r="M606" s="66" t="s">
        <v>1973</v>
      </c>
      <c r="N606" s="66" t="s">
        <v>2084</v>
      </c>
      <c r="O606" s="35"/>
      <c r="P606" s="32" t="str">
        <f t="shared" si="11"/>
        <v>0602/UN40.SU.   /2025</v>
      </c>
      <c r="Q606" s="44"/>
      <c r="R606" s="30"/>
      <c r="S606" s="30"/>
      <c r="T606" s="30"/>
      <c r="U606" s="30"/>
      <c r="W606" s="45"/>
    </row>
    <row r="607" spans="1:23" ht="49.5" x14ac:dyDescent="0.25">
      <c r="A607" s="75" t="s">
        <v>669</v>
      </c>
      <c r="B607" s="66" t="s">
        <v>4027</v>
      </c>
      <c r="C607" s="76" t="s">
        <v>3979</v>
      </c>
      <c r="D607" s="76" t="s">
        <v>4030</v>
      </c>
      <c r="E607" s="76" t="str">
        <f>IF( AND(   ISNUMBER(    MATCH(LEFT(RIGHT(D607,8),4),{"/AK/","/BW/","/DO/","/DK/","/EP/","/HM/","/HK/","/IN/","/KI/","/AR/","/KL/","/KM/","/KP/","/DN/","/LN/","/RT/","/TU/","/KU/","/KR/","/MI/","/MK/","/OT/","/LP/","/DL/","/LT/","/PM/","/PW/","/PG/","/PP/","/MU/","/IL/","/PR/","/PI/","/PL/","/PK/","/PB/","/SP/","/SE/","/TI/","/LL/","/DT/","/LK/","/WS/","/TP/","/KS/","/SR/","/SK/","PJ"},0)   ),   ISNUMBER(SEARCH("40",D607)   )  ),LEFT(RIGHT(D607,7),2),  "-" )</f>
        <v>-</v>
      </c>
      <c r="F607" s="66" t="s">
        <v>2165</v>
      </c>
      <c r="G607" s="66" t="s">
        <v>4031</v>
      </c>
      <c r="H607" s="66" t="s">
        <v>96</v>
      </c>
      <c r="I607" s="66" t="s">
        <v>2294</v>
      </c>
      <c r="J607" s="66" t="s">
        <v>4032</v>
      </c>
      <c r="K607" s="66"/>
      <c r="L607" s="66"/>
      <c r="M607" s="66" t="s">
        <v>1973</v>
      </c>
      <c r="N607" s="66" t="s">
        <v>2084</v>
      </c>
      <c r="O607" s="35"/>
      <c r="P607" s="32" t="str">
        <f t="shared" si="11"/>
        <v>0603/UN40.SU.   /2025</v>
      </c>
      <c r="Q607" s="30"/>
      <c r="R607" s="30"/>
      <c r="S607" s="30"/>
      <c r="T607" s="30"/>
      <c r="U607" s="30"/>
      <c r="W607" s="45"/>
    </row>
    <row r="608" spans="1:23" ht="66" hidden="1" x14ac:dyDescent="0.25">
      <c r="A608" s="75" t="s">
        <v>670</v>
      </c>
      <c r="B608" s="66" t="s">
        <v>4027</v>
      </c>
      <c r="C608" s="76" t="s">
        <v>4034</v>
      </c>
      <c r="D608" s="76" t="s">
        <v>1974</v>
      </c>
      <c r="E608" s="76" t="str">
        <f>IF( AND(   ISNUMBER(    MATCH(LEFT(RIGHT(D608,8),4),{"/AK/","/BW/","/DO/","/DK/","/EP/","/HM/","/HK/","/IN/","/KI/","/AR/","/KL/","/KM/","/KP/","/DN/","/LN/","/RT/","/TU/","/KU/","/KR/","/MI/","/MK/","/OT/","/LP/","/DL/","/LT/","/PM/","/PW/","/PG/","/PP/","/MU/","/IL/","/PR/","/PI/","/PL/","/PK/","/PB/","/SP/","/SE/","/TI/","/LL/","/DT/","/LK/","/WS/","/TP/","/KS/","/SR/","/SK/","PJ"},0)   ),   ISNUMBER(SEARCH("40",D608)   )  ),LEFT(RIGHT(D608,7),2),  "-" )</f>
        <v>-</v>
      </c>
      <c r="F608" s="66" t="s">
        <v>4027</v>
      </c>
      <c r="G608" s="66" t="s">
        <v>4033</v>
      </c>
      <c r="H608" s="66" t="s">
        <v>96</v>
      </c>
      <c r="I608" s="66" t="s">
        <v>2294</v>
      </c>
      <c r="J608" s="66" t="s">
        <v>4032</v>
      </c>
      <c r="K608" s="66"/>
      <c r="L608" s="66"/>
      <c r="M608" s="66" t="s">
        <v>1973</v>
      </c>
      <c r="N608" s="66" t="s">
        <v>2086</v>
      </c>
      <c r="O608" s="35" t="s">
        <v>4355</v>
      </c>
      <c r="P608" s="32" t="str">
        <f t="shared" si="11"/>
        <v>0604/UN40.SU.   /2025</v>
      </c>
      <c r="Q608" s="30"/>
      <c r="R608" s="30"/>
      <c r="S608" s="30"/>
      <c r="T608" s="30"/>
      <c r="U608" s="30"/>
      <c r="W608" s="45"/>
    </row>
    <row r="609" spans="1:23" ht="49.5" hidden="1" x14ac:dyDescent="0.25">
      <c r="A609" s="75" t="s">
        <v>671</v>
      </c>
      <c r="B609" s="66" t="s">
        <v>4027</v>
      </c>
      <c r="C609" s="76" t="s">
        <v>4036</v>
      </c>
      <c r="D609" s="76" t="s">
        <v>4035</v>
      </c>
      <c r="E609" s="76" t="str">
        <f>IF( AND(   ISNUMBER(    MATCH(LEFT(RIGHT(D609,8),4),{"/AK/","/BW/","/DO/","/DK/","/EP/","/HM/","/HK/","/IN/","/KI/","/AR/","/KL/","/KM/","/KP/","/DN/","/LN/","/RT/","/TU/","/KU/","/KR/","/MI/","/MK/","/OT/","/LP/","/DL/","/LT/","/PM/","/PW/","/PG/","/PP/","/MU/","/IL/","/PR/","/PI/","/PL/","/PK/","/PB/","/SP/","/SE/","/TI/","/LL/","/DT/","/LK/","/WS/","/TP/","/KS/","/SR/","/SK/","PJ"},0)   ),   ISNUMBER(SEARCH("40",D609)   )  ),LEFT(RIGHT(D609,7),2),  "-" )</f>
        <v>-</v>
      </c>
      <c r="F609" s="66" t="s">
        <v>3855</v>
      </c>
      <c r="G609" s="66" t="s">
        <v>4037</v>
      </c>
      <c r="H609" s="76" t="s">
        <v>96</v>
      </c>
      <c r="I609" s="66" t="s">
        <v>2294</v>
      </c>
      <c r="J609" s="66" t="s">
        <v>4038</v>
      </c>
      <c r="K609" s="66"/>
      <c r="L609" s="66"/>
      <c r="M609" s="66" t="s">
        <v>1973</v>
      </c>
      <c r="N609" s="66" t="s">
        <v>2086</v>
      </c>
      <c r="O609" s="35"/>
      <c r="P609" s="32" t="str">
        <f t="shared" si="11"/>
        <v>0605/UN40.SU.   /2025</v>
      </c>
      <c r="Q609" s="30"/>
      <c r="R609" s="30"/>
      <c r="S609" s="30"/>
      <c r="T609" s="30"/>
      <c r="U609" s="30"/>
      <c r="W609" s="45"/>
    </row>
    <row r="610" spans="1:23" ht="49.5" hidden="1" x14ac:dyDescent="0.25">
      <c r="A610" s="75" t="s">
        <v>672</v>
      </c>
      <c r="B610" s="66" t="s">
        <v>2166</v>
      </c>
      <c r="C610" s="76" t="s">
        <v>4046</v>
      </c>
      <c r="D610" s="76" t="s">
        <v>1974</v>
      </c>
      <c r="E610" s="76" t="str">
        <f>IF( AND(   ISNUMBER(    MATCH(LEFT(RIGHT(D610,8),4),{"/AK/","/BW/","/DO/","/DK/","/EP/","/HM/","/HK/","/IN/","/KI/","/AR/","/KL/","/KM/","/KP/","/DN/","/LN/","/RT/","/TU/","/KU/","/KR/","/MI/","/MK/","/OT/","/LP/","/DL/","/LT/","/PM/","/PW/","/PG/","/PP/","/MU/","/IL/","/PR/","/PI/","/PL/","/PK/","/PB/","/SP/","/SE/","/TI/","/LL/","/DT/","/LK/","/WS/","/TP/","/KS/","/SR/","/SK/","PJ"},0)   ),   ISNUMBER(SEARCH("40",D610)   )  ),LEFT(RIGHT(D610,7),2),  "-" )</f>
        <v>-</v>
      </c>
      <c r="F610" s="66" t="s">
        <v>2165</v>
      </c>
      <c r="G610" s="76" t="s">
        <v>4047</v>
      </c>
      <c r="H610" s="66" t="s">
        <v>96</v>
      </c>
      <c r="I610" s="66" t="s">
        <v>2294</v>
      </c>
      <c r="J610" s="66" t="s">
        <v>4048</v>
      </c>
      <c r="K610" s="66"/>
      <c r="L610" s="66"/>
      <c r="M610" s="66" t="s">
        <v>1973</v>
      </c>
      <c r="N610" s="66" t="s">
        <v>2085</v>
      </c>
      <c r="O610" s="35"/>
      <c r="P610" s="32" t="str">
        <f t="shared" si="11"/>
        <v>0606/UN40.SU.   /2025</v>
      </c>
      <c r="Q610" s="30"/>
      <c r="R610" s="30"/>
      <c r="S610" s="30"/>
      <c r="T610" s="30"/>
      <c r="U610" s="30"/>
      <c r="W610" s="45"/>
    </row>
    <row r="611" spans="1:23" ht="49.5" hidden="1" x14ac:dyDescent="0.25">
      <c r="A611" s="75" t="s">
        <v>673</v>
      </c>
      <c r="B611" s="66" t="s">
        <v>2166</v>
      </c>
      <c r="C611" s="76" t="s">
        <v>4055</v>
      </c>
      <c r="D611" s="76" t="s">
        <v>4054</v>
      </c>
      <c r="E611" s="76" t="str">
        <f>IF( AND(   ISNUMBER(    MATCH(LEFT(RIGHT(D611,8),4),{"/AK/","/BW/","/DO/","/DK/","/EP/","/HM/","/HK/","/IN/","/KI/","/AR/","/KL/","/KM/","/KP/","/DN/","/LN/","/RT/","/TU/","/KU/","/KR/","/MI/","/MK/","/OT/","/LP/","/DL/","/LT/","/PM/","/PW/","/PG/","/PP/","/MU/","/IL/","/PR/","/PI/","/PL/","/PK/","/PB/","/SP/","/SE/","/TI/","/LL/","/DT/","/LK/","/WS/","/TP/","/KS/","/SR/","/SK/","PJ"},0)   ),   ISNUMBER(SEARCH("40",D611)   )  ),LEFT(RIGHT(D611,7),2),  "-" )</f>
        <v>-</v>
      </c>
      <c r="F611" s="66" t="s">
        <v>2164</v>
      </c>
      <c r="G611" s="76" t="s">
        <v>4056</v>
      </c>
      <c r="H611" s="66" t="s">
        <v>96</v>
      </c>
      <c r="I611" s="66" t="s">
        <v>2294</v>
      </c>
      <c r="J611" s="66" t="s">
        <v>4057</v>
      </c>
      <c r="K611" s="66"/>
      <c r="L611" s="66"/>
      <c r="M611" s="66" t="s">
        <v>1973</v>
      </c>
      <c r="N611" s="66" t="s">
        <v>2085</v>
      </c>
      <c r="O611" s="35"/>
      <c r="P611" s="32" t="str">
        <f t="shared" si="11"/>
        <v>0607/UN40.SU.   /2025</v>
      </c>
      <c r="Q611" s="30"/>
      <c r="R611" s="30"/>
      <c r="S611" s="30"/>
      <c r="T611" s="30"/>
      <c r="U611" s="30"/>
      <c r="W611" s="45"/>
    </row>
    <row r="612" spans="1:23" ht="49.5" hidden="1" x14ac:dyDescent="0.25">
      <c r="A612" s="75" t="s">
        <v>674</v>
      </c>
      <c r="B612" s="66" t="s">
        <v>2166</v>
      </c>
      <c r="C612" s="76" t="s">
        <v>4059</v>
      </c>
      <c r="D612" s="76" t="s">
        <v>4058</v>
      </c>
      <c r="E612" s="76" t="str">
        <f>IF( AND(   ISNUMBER(    MATCH(LEFT(RIGHT(D612,8),4),{"/AK/","/BW/","/DO/","/DK/","/EP/","/HM/","/HK/","/IN/","/KI/","/AR/","/KL/","/KM/","/KP/","/DN/","/LN/","/RT/","/TU/","/KU/","/KR/","/MI/","/MK/","/OT/","/LP/","/DL/","/LT/","/PM/","/PW/","/PG/","/PP/","/MU/","/IL/","/PR/","/PI/","/PL/","/PK/","/PB/","/SP/","/SE/","/TI/","/LL/","/DT/","/LK/","/WS/","/TP/","/KS/","/SR/","/SK/","PJ"},0)   ),   ISNUMBER(SEARCH("40",D612)   )  ),LEFT(RIGHT(D612,7),2),  "-" )</f>
        <v>-</v>
      </c>
      <c r="F612" s="66" t="s">
        <v>3951</v>
      </c>
      <c r="G612" s="66" t="s">
        <v>4060</v>
      </c>
      <c r="H612" s="66" t="s">
        <v>96</v>
      </c>
      <c r="I612" s="66" t="s">
        <v>2294</v>
      </c>
      <c r="J612" s="66" t="s">
        <v>4057</v>
      </c>
      <c r="K612" s="66"/>
      <c r="L612" s="66"/>
      <c r="M612" s="66" t="s">
        <v>1973</v>
      </c>
      <c r="N612" s="66" t="s">
        <v>2085</v>
      </c>
      <c r="O612" s="35"/>
      <c r="P612" s="32" t="str">
        <f t="shared" si="11"/>
        <v>0608/UN40.SU.   /2025</v>
      </c>
      <c r="Q612" s="30"/>
      <c r="R612" s="30"/>
      <c r="S612" s="30"/>
      <c r="T612" s="30"/>
      <c r="U612" s="30"/>
      <c r="W612" s="45"/>
    </row>
    <row r="613" spans="1:23" ht="66" hidden="1" x14ac:dyDescent="0.25">
      <c r="A613" s="75" t="s">
        <v>675</v>
      </c>
      <c r="B613" s="66" t="s">
        <v>2166</v>
      </c>
      <c r="C613" s="76" t="s">
        <v>3096</v>
      </c>
      <c r="D613" s="76" t="s">
        <v>4061</v>
      </c>
      <c r="E613" s="76" t="str">
        <f>IF( AND(   ISNUMBER(    MATCH(LEFT(RIGHT(D613,8),4),{"/AK/","/BW/","/DO/","/DK/","/EP/","/HM/","/HK/","/IN/","/KI/","/AR/","/KL/","/KM/","/KP/","/DN/","/LN/","/RT/","/TU/","/KU/","/KR/","/MI/","/MK/","/OT/","/LP/","/DL/","/LT/","/PM/","/PW/","/PG/","/PP/","/MU/","/IL/","/PR/","/PI/","/PL/","/PK/","/PB/","/SP/","/SE/","/TI/","/LL/","/DT/","/LK/","/WS/","/TP/","/KS/","/SR/","/SK/","PJ"},0)   ),   ISNUMBER(SEARCH("40",D613)   )  ),LEFT(RIGHT(D613,7),2),  "-" )</f>
        <v>-</v>
      </c>
      <c r="F613" s="66" t="s">
        <v>4063</v>
      </c>
      <c r="G613" s="66" t="s">
        <v>4062</v>
      </c>
      <c r="H613" s="66" t="s">
        <v>96</v>
      </c>
      <c r="I613" s="66" t="s">
        <v>2294</v>
      </c>
      <c r="J613" s="66" t="s">
        <v>4057</v>
      </c>
      <c r="K613" s="66"/>
      <c r="L613" s="66"/>
      <c r="M613" s="66" t="s">
        <v>1973</v>
      </c>
      <c r="N613" s="66" t="s">
        <v>2085</v>
      </c>
      <c r="O613" s="35"/>
      <c r="P613" s="32" t="str">
        <f t="shared" si="11"/>
        <v>0609/UN40.SU.   /2025</v>
      </c>
      <c r="Q613" s="30"/>
      <c r="R613" s="30"/>
      <c r="S613" s="30"/>
      <c r="T613" s="30"/>
      <c r="U613" s="30"/>
      <c r="W613" s="45"/>
    </row>
    <row r="614" spans="1:23" ht="49.5" hidden="1" x14ac:dyDescent="0.25">
      <c r="A614" s="75" t="s">
        <v>676</v>
      </c>
      <c r="B614" s="66" t="s">
        <v>2166</v>
      </c>
      <c r="C614" s="76" t="s">
        <v>4065</v>
      </c>
      <c r="D614" s="76" t="s">
        <v>4064</v>
      </c>
      <c r="E614" s="76" t="str">
        <f>IF( AND(   ISNUMBER(    MATCH(LEFT(RIGHT(D614,8),4),{"/AK/","/BW/","/DO/","/DK/","/EP/","/HM/","/HK/","/IN/","/KI/","/AR/","/KL/","/KM/","/KP/","/DN/","/LN/","/RT/","/TU/","/KU/","/KR/","/MI/","/MK/","/OT/","/LP/","/DL/","/LT/","/PM/","/PW/","/PG/","/PP/","/MU/","/IL/","/PR/","/PI/","/PL/","/PK/","/PB/","/SP/","/SE/","/TI/","/LL/","/DT/","/LK/","/WS/","/TP/","/KS/","/SR/","/SK/","PJ"},0)   ),   ISNUMBER(SEARCH("40",D614)   )  ),LEFT(RIGHT(D614,7),2),  "-" )</f>
        <v>-</v>
      </c>
      <c r="F614" s="66" t="s">
        <v>4027</v>
      </c>
      <c r="G614" s="66" t="s">
        <v>4066</v>
      </c>
      <c r="H614" s="66" t="s">
        <v>96</v>
      </c>
      <c r="I614" s="66" t="s">
        <v>2294</v>
      </c>
      <c r="J614" s="66" t="s">
        <v>4057</v>
      </c>
      <c r="K614" s="66"/>
      <c r="L614" s="66"/>
      <c r="M614" s="66" t="s">
        <v>1973</v>
      </c>
      <c r="N614" s="66" t="s">
        <v>2085</v>
      </c>
      <c r="O614" s="35"/>
      <c r="P614" s="32" t="str">
        <f t="shared" si="11"/>
        <v>0610/UN40.SU.   /2025</v>
      </c>
      <c r="Q614" s="30"/>
      <c r="R614" s="30"/>
      <c r="S614" s="30"/>
      <c r="T614" s="30"/>
      <c r="U614" s="30"/>
      <c r="W614" s="45"/>
    </row>
    <row r="615" spans="1:23" ht="66" hidden="1" x14ac:dyDescent="0.25">
      <c r="A615" s="75" t="s">
        <v>677</v>
      </c>
      <c r="B615" s="66" t="s">
        <v>2166</v>
      </c>
      <c r="C615" s="76" t="s">
        <v>4050</v>
      </c>
      <c r="D615" s="76" t="s">
        <v>4049</v>
      </c>
      <c r="E615" s="76" t="str">
        <f>IF( AND(   ISNUMBER(    MATCH(LEFT(RIGHT(D615,8),4),{"/AK/","/BW/","/DO/","/DK/","/EP/","/HM/","/HK/","/IN/","/KI/","/AR/","/KL/","/KM/","/KP/","/DN/","/LN/","/RT/","/TU/","/KU/","/KR/","/MI/","/MK/","/OT/","/LP/","/DL/","/LT/","/PM/","/PW/","/PG/","/PP/","/MU/","/IL/","/PR/","/PI/","/PL/","/PK/","/PB/","/SP/","/SE/","/TI/","/LL/","/DT/","/LK/","/WS/","/TP/","/KS/","/SR/","/SK/","PJ"},0)   ),   ISNUMBER(SEARCH("40",D615)   )  ),LEFT(RIGHT(D615,7),2),  "-" )</f>
        <v>-</v>
      </c>
      <c r="F615" s="66" t="s">
        <v>2164</v>
      </c>
      <c r="G615" s="66" t="s">
        <v>4051</v>
      </c>
      <c r="H615" s="76" t="s">
        <v>96</v>
      </c>
      <c r="I615" s="66" t="s">
        <v>2704</v>
      </c>
      <c r="J615" s="66" t="s">
        <v>4497</v>
      </c>
      <c r="K615" s="66"/>
      <c r="L615" s="66"/>
      <c r="M615" s="66" t="s">
        <v>1973</v>
      </c>
      <c r="N615" s="76"/>
      <c r="O615" s="35"/>
      <c r="P615" s="32" t="str">
        <f t="shared" si="11"/>
        <v>0611/UN40.SU.   /2025</v>
      </c>
      <c r="Q615" s="30"/>
      <c r="R615" s="30"/>
      <c r="S615" s="30"/>
      <c r="T615" s="30"/>
      <c r="U615" s="30"/>
      <c r="W615" s="45"/>
    </row>
    <row r="616" spans="1:23" ht="66" hidden="1" x14ac:dyDescent="0.25">
      <c r="A616" s="75" t="s">
        <v>678</v>
      </c>
      <c r="B616" s="66" t="s">
        <v>2166</v>
      </c>
      <c r="C616" s="76" t="s">
        <v>4050</v>
      </c>
      <c r="D616" s="76" t="s">
        <v>4052</v>
      </c>
      <c r="E616" s="76" t="str">
        <f>IF( AND(   ISNUMBER(    MATCH(LEFT(RIGHT(D616,8),4),{"/AK/","/BW/","/DO/","/DK/","/EP/","/HM/","/HK/","/IN/","/KI/","/AR/","/KL/","/KM/","/KP/","/DN/","/LN/","/RT/","/TU/","/KU/","/KR/","/MI/","/MK/","/OT/","/LP/","/DL/","/LT/","/PM/","/PW/","/PG/","/PP/","/MU/","/IL/","/PR/","/PI/","/PL/","/PK/","/PB/","/SP/","/SE/","/TI/","/LL/","/DT/","/LK/","/WS/","/TP/","/KS/","/SR/","/SK/","PJ"},0)   ),   ISNUMBER(SEARCH("40",D616)   )  ),LEFT(RIGHT(D616,7),2),  "-" )</f>
        <v>-</v>
      </c>
      <c r="F616" s="66" t="s">
        <v>3978</v>
      </c>
      <c r="G616" s="66" t="s">
        <v>4053</v>
      </c>
      <c r="H616" s="76" t="s">
        <v>2305</v>
      </c>
      <c r="I616" s="66" t="s">
        <v>2701</v>
      </c>
      <c r="J616" s="66" t="s">
        <v>4497</v>
      </c>
      <c r="K616" s="66"/>
      <c r="L616" s="66"/>
      <c r="M616" s="66" t="s">
        <v>1973</v>
      </c>
      <c r="N616" s="76"/>
      <c r="O616" s="35"/>
      <c r="P616" s="32" t="str">
        <f t="shared" si="11"/>
        <v>0612/UN40.SU.   /2025</v>
      </c>
      <c r="Q616" s="30"/>
      <c r="R616" s="30"/>
      <c r="S616" s="30"/>
      <c r="T616" s="30"/>
      <c r="U616" s="30"/>
      <c r="W616" s="45"/>
    </row>
    <row r="617" spans="1:23" ht="82.5" hidden="1" x14ac:dyDescent="0.25">
      <c r="A617" s="75" t="s">
        <v>679</v>
      </c>
      <c r="B617" s="66" t="s">
        <v>2167</v>
      </c>
      <c r="C617" s="76" t="s">
        <v>2595</v>
      </c>
      <c r="D617" s="76" t="s">
        <v>4067</v>
      </c>
      <c r="E617" s="76" t="str">
        <f>IF( AND(   ISNUMBER(    MATCH(LEFT(RIGHT(D617,8),4),{"/AK/","/BW/","/DO/","/DK/","/EP/","/HM/","/HK/","/IN/","/KI/","/AR/","/KL/","/KM/","/KP/","/DN/","/LN/","/RT/","/TU/","/KU/","/KR/","/MI/","/MK/","/OT/","/LP/","/DL/","/LT/","/PM/","/PW/","/PG/","/PP/","/MU/","/IL/","/PR/","/PI/","/PL/","/PK/","/PB/","/SP/","/SE/","/TI/","/LL/","/DT/","/LK/","/WS/","/TP/","/KS/","/SR/","/SK/","PJ"},0)   ),   ISNUMBER(SEARCH("40",D617)   )  ),LEFT(RIGHT(D617,7),2),  "-" )</f>
        <v>-</v>
      </c>
      <c r="F617" s="66" t="s">
        <v>2166</v>
      </c>
      <c r="G617" s="66" t="s">
        <v>4068</v>
      </c>
      <c r="H617" s="76" t="s">
        <v>2305</v>
      </c>
      <c r="I617" s="66" t="s">
        <v>2701</v>
      </c>
      <c r="J617" s="66" t="s">
        <v>4497</v>
      </c>
      <c r="K617" s="66"/>
      <c r="L617" s="66"/>
      <c r="M617" s="66" t="s">
        <v>1973</v>
      </c>
      <c r="N617" s="76"/>
      <c r="O617" s="35"/>
      <c r="P617" s="32" t="str">
        <f t="shared" si="11"/>
        <v>0613/UN40.SU.   /2025</v>
      </c>
      <c r="Q617" s="30"/>
      <c r="R617" s="30"/>
      <c r="S617" s="30"/>
      <c r="T617" s="30"/>
      <c r="U617" s="30"/>
      <c r="W617" s="45"/>
    </row>
    <row r="618" spans="1:23" ht="66" hidden="1" x14ac:dyDescent="0.25">
      <c r="A618" s="75" t="s">
        <v>680</v>
      </c>
      <c r="B618" s="66" t="s">
        <v>2167</v>
      </c>
      <c r="C618" s="76" t="s">
        <v>3560</v>
      </c>
      <c r="D618" s="76" t="s">
        <v>4070</v>
      </c>
      <c r="E618" s="76" t="str">
        <f>IF( AND(   ISNUMBER(    MATCH(LEFT(RIGHT(D618,8),4),{"/AK/","/BW/","/DO/","/DK/","/EP/","/HM/","/HK/","/IN/","/KI/","/AR/","/KL/","/KM/","/KP/","/DN/","/LN/","/RT/","/TU/","/KU/","/KR/","/MI/","/MK/","/OT/","/LP/","/DL/","/LT/","/PM/","/PW/","/PG/","/PP/","/MU/","/IL/","/PR/","/PI/","/PL/","/PK/","/PB/","/SP/","/SE/","/TI/","/LL/","/DT/","/LK/","/WS/","/TP/","/KS/","/SR/","/SK/","PJ"},0)   ),   ISNUMBER(SEARCH("40",D618)   )  ),LEFT(RIGHT(D618,7),2),  "-" )</f>
        <v>-</v>
      </c>
      <c r="F618" s="66" t="s">
        <v>4069</v>
      </c>
      <c r="G618" s="76" t="s">
        <v>4071</v>
      </c>
      <c r="H618" s="76" t="s">
        <v>2305</v>
      </c>
      <c r="I618" s="66" t="s">
        <v>2701</v>
      </c>
      <c r="J618" s="66" t="s">
        <v>4497</v>
      </c>
      <c r="K618" s="66"/>
      <c r="L618" s="66"/>
      <c r="M618" s="66" t="s">
        <v>1973</v>
      </c>
      <c r="N618" s="76"/>
      <c r="O618" s="35"/>
      <c r="P618" s="32" t="str">
        <f t="shared" si="11"/>
        <v>0614/UN40.SU.   /2025</v>
      </c>
      <c r="Q618" s="30"/>
      <c r="R618" s="30"/>
      <c r="S618" s="30"/>
      <c r="T618" s="30"/>
      <c r="U618" s="30"/>
      <c r="W618" s="45"/>
    </row>
    <row r="619" spans="1:23" ht="66" hidden="1" x14ac:dyDescent="0.25">
      <c r="A619" s="75" t="s">
        <v>681</v>
      </c>
      <c r="B619" s="66" t="s">
        <v>2167</v>
      </c>
      <c r="C619" s="76" t="s">
        <v>4072</v>
      </c>
      <c r="D619" s="76" t="s">
        <v>1974</v>
      </c>
      <c r="E619" s="76" t="str">
        <f>IF( AND(   ISNUMBER(    MATCH(LEFT(RIGHT(D619,8),4),{"/AK/","/BW/","/DO/","/DK/","/EP/","/HM/","/HK/","/IN/","/KI/","/AR/","/KL/","/KM/","/KP/","/DN/","/LN/","/RT/","/TU/","/KU/","/KR/","/MI/","/MK/","/OT/","/LP/","/DL/","/LT/","/PM/","/PW/","/PG/","/PP/","/MU/","/IL/","/PR/","/PI/","/PL/","/PK/","/PB/","/SP/","/SE/","/TI/","/LL/","/DT/","/LK/","/WS/","/TP/","/KS/","/SR/","/SK/","PJ"},0)   ),   ISNUMBER(SEARCH("40",D619)   )  ),LEFT(RIGHT(D619,7),2),  "-" )</f>
        <v>-</v>
      </c>
      <c r="F619" s="66" t="s">
        <v>1974</v>
      </c>
      <c r="G619" s="76" t="s">
        <v>4073</v>
      </c>
      <c r="H619" s="66" t="s">
        <v>96</v>
      </c>
      <c r="I619" s="66" t="s">
        <v>2704</v>
      </c>
      <c r="J619" s="66" t="s">
        <v>4497</v>
      </c>
      <c r="K619" s="66"/>
      <c r="L619" s="66"/>
      <c r="M619" s="66" t="s">
        <v>1973</v>
      </c>
      <c r="N619" s="76"/>
      <c r="O619" s="35"/>
      <c r="P619" s="32" t="str">
        <f t="shared" si="11"/>
        <v>0615/UN40.SU.   /2025</v>
      </c>
      <c r="Q619" s="30"/>
      <c r="R619" s="30"/>
      <c r="S619" s="30"/>
      <c r="T619" s="30"/>
      <c r="U619" s="30"/>
      <c r="W619" s="45"/>
    </row>
    <row r="620" spans="1:23" ht="49.5" hidden="1" x14ac:dyDescent="0.25">
      <c r="A620" s="75" t="s">
        <v>682</v>
      </c>
      <c r="B620" s="66" t="s">
        <v>2167</v>
      </c>
      <c r="C620" s="76" t="s">
        <v>4075</v>
      </c>
      <c r="D620" s="76" t="s">
        <v>1974</v>
      </c>
      <c r="E620" s="76" t="str">
        <f>IF( AND(   ISNUMBER(    MATCH(LEFT(RIGHT(D620,8),4),{"/AK/","/BW/","/DO/","/DK/","/EP/","/HM/","/HK/","/IN/","/KI/","/AR/","/KL/","/KM/","/KP/","/DN/","/LN/","/RT/","/TU/","/KU/","/KR/","/MI/","/MK/","/OT/","/LP/","/DL/","/LT/","/PM/","/PW/","/PG/","/PP/","/MU/","/IL/","/PR/","/PI/","/PL/","/PK/","/PB/","/SP/","/SE/","/TI/","/LL/","/DT/","/LK/","/WS/","/TP/","/KS/","/SR/","/SK/","PJ"},0)   ),   ISNUMBER(SEARCH("40",D620)   )  ),LEFT(RIGHT(D620,7),2),  "-" )</f>
        <v>-</v>
      </c>
      <c r="F620" s="66" t="s">
        <v>2166</v>
      </c>
      <c r="G620" s="76" t="s">
        <v>4074</v>
      </c>
      <c r="H620" s="66" t="s">
        <v>96</v>
      </c>
      <c r="I620" s="66" t="s">
        <v>2704</v>
      </c>
      <c r="J620" s="66" t="s">
        <v>4497</v>
      </c>
      <c r="K620" s="66"/>
      <c r="L620" s="66"/>
      <c r="M620" s="66" t="s">
        <v>1973</v>
      </c>
      <c r="N620" s="76"/>
      <c r="O620" s="35"/>
      <c r="P620" s="32" t="str">
        <f t="shared" si="11"/>
        <v>0616/UN40.SU.   /2025</v>
      </c>
      <c r="Q620" s="30"/>
      <c r="R620" s="30"/>
      <c r="S620" s="30"/>
      <c r="T620" s="30"/>
      <c r="U620" s="30"/>
      <c r="W620" s="45"/>
    </row>
    <row r="621" spans="1:23" ht="66" hidden="1" x14ac:dyDescent="0.25">
      <c r="A621" s="75" t="s">
        <v>683</v>
      </c>
      <c r="B621" s="66" t="s">
        <v>2167</v>
      </c>
      <c r="C621" s="76" t="s">
        <v>4075</v>
      </c>
      <c r="D621" s="76" t="s">
        <v>1974</v>
      </c>
      <c r="E621" s="76" t="str">
        <f>IF( AND(   ISNUMBER(    MATCH(LEFT(RIGHT(D621,8),4),{"/AK/","/BW/","/DO/","/DK/","/EP/","/HM/","/HK/","/IN/","/KI/","/AR/","/KL/","/KM/","/KP/","/DN/","/LN/","/RT/","/TU/","/KU/","/KR/","/MI/","/MK/","/OT/","/LP/","/DL/","/LT/","/PM/","/PW/","/PG/","/PP/","/MU/","/IL/","/PR/","/PI/","/PL/","/PK/","/PB/","/SP/","/SE/","/TI/","/LL/","/DT/","/LK/","/WS/","/TP/","/KS/","/SR/","/SK/","PJ"},0)   ),   ISNUMBER(SEARCH("40",D621)   )  ),LEFT(RIGHT(D621,7),2),  "-" )</f>
        <v>-</v>
      </c>
      <c r="F621" s="66" t="s">
        <v>2166</v>
      </c>
      <c r="G621" s="76" t="s">
        <v>4076</v>
      </c>
      <c r="H621" s="66" t="s">
        <v>96</v>
      </c>
      <c r="I621" s="66" t="s">
        <v>2704</v>
      </c>
      <c r="J621" s="66" t="s">
        <v>4497</v>
      </c>
      <c r="K621" s="66"/>
      <c r="L621" s="66"/>
      <c r="M621" s="66" t="s">
        <v>1973</v>
      </c>
      <c r="N621" s="76"/>
      <c r="O621" s="35"/>
      <c r="P621" s="32" t="str">
        <f t="shared" si="11"/>
        <v>0617/UN40.SU.   /2025</v>
      </c>
      <c r="Q621" s="30"/>
      <c r="R621" s="30"/>
      <c r="S621" s="30"/>
      <c r="T621" s="30"/>
      <c r="U621" s="30"/>
      <c r="W621" s="45"/>
    </row>
    <row r="622" spans="1:23" ht="66" x14ac:dyDescent="0.25">
      <c r="A622" s="75" t="s">
        <v>684</v>
      </c>
      <c r="B622" s="66" t="s">
        <v>2167</v>
      </c>
      <c r="C622" s="76" t="s">
        <v>4079</v>
      </c>
      <c r="D622" s="76" t="s">
        <v>4077</v>
      </c>
      <c r="E622" s="76" t="str">
        <f>IF( AND(   ISNUMBER(    MATCH(LEFT(RIGHT(D622,8),4),{"/AK/","/BW/","/DO/","/DK/","/EP/","/HM/","/HK/","/IN/","/KI/","/AR/","/KL/","/KM/","/KP/","/DN/","/LN/","/RT/","/TU/","/KU/","/KR/","/MI/","/MK/","/OT/","/LP/","/DL/","/LT/","/PM/","/PW/","/PG/","/PP/","/MU/","/IL/","/PR/","/PI/","/PL/","/PK/","/PB/","/SP/","/SE/","/TI/","/LL/","/DT/","/LK/","/WS/","/TP/","/KS/","/SR/","/SK/","PJ"},0)   ),   ISNUMBER(SEARCH("40",D622)   )  ),LEFT(RIGHT(D622,7),2),  "-" )</f>
        <v>-</v>
      </c>
      <c r="F622" s="66" t="s">
        <v>2166</v>
      </c>
      <c r="G622" s="66" t="s">
        <v>4078</v>
      </c>
      <c r="H622" s="66" t="s">
        <v>96</v>
      </c>
      <c r="I622" s="66" t="s">
        <v>2294</v>
      </c>
      <c r="J622" s="66" t="s">
        <v>4084</v>
      </c>
      <c r="K622" s="66"/>
      <c r="L622" s="66"/>
      <c r="M622" s="66" t="s">
        <v>1973</v>
      </c>
      <c r="N622" s="66" t="s">
        <v>2084</v>
      </c>
      <c r="O622" s="35"/>
      <c r="P622" s="32" t="str">
        <f t="shared" si="11"/>
        <v>0618/UN40.SU.   /2025</v>
      </c>
      <c r="Q622" s="30"/>
      <c r="R622" s="30"/>
      <c r="S622" s="30"/>
      <c r="T622" s="30"/>
      <c r="U622" s="30"/>
      <c r="W622" s="45"/>
    </row>
    <row r="623" spans="1:23" ht="82.5" x14ac:dyDescent="0.25">
      <c r="A623" s="75" t="s">
        <v>685</v>
      </c>
      <c r="B623" s="66" t="s">
        <v>2167</v>
      </c>
      <c r="C623" s="76" t="s">
        <v>4080</v>
      </c>
      <c r="D623" s="76" t="s">
        <v>4081</v>
      </c>
      <c r="E623" s="76" t="str">
        <f>IF( AND(   ISNUMBER(    MATCH(LEFT(RIGHT(D623,8),4),{"/AK/","/BW/","/DO/","/DK/","/EP/","/HM/","/HK/","/IN/","/KI/","/AR/","/KL/","/KM/","/KP/","/DN/","/LN/","/RT/","/TU/","/KU/","/KR/","/MI/","/MK/","/OT/","/LP/","/DL/","/LT/","/PM/","/PW/","/PG/","/PP/","/MU/","/IL/","/PR/","/PI/","/PL/","/PK/","/PB/","/SP/","/SE/","/TI/","/LL/","/DT/","/LK/","/WS/","/TP/","/KS/","/SR/","/SK/","PJ"},0)   ),   ISNUMBER(SEARCH("40",D623)   )  ),LEFT(RIGHT(D623,7),2),  "-" )</f>
        <v>-</v>
      </c>
      <c r="F623" s="66" t="s">
        <v>2166</v>
      </c>
      <c r="G623" s="66" t="s">
        <v>4082</v>
      </c>
      <c r="H623" s="66" t="s">
        <v>96</v>
      </c>
      <c r="I623" s="66" t="s">
        <v>1974</v>
      </c>
      <c r="J623" s="76" t="s">
        <v>3739</v>
      </c>
      <c r="K623" s="66"/>
      <c r="L623" s="66"/>
      <c r="M623" s="66" t="s">
        <v>1973</v>
      </c>
      <c r="N623" s="66" t="s">
        <v>2084</v>
      </c>
      <c r="O623" s="35" t="s">
        <v>4083</v>
      </c>
      <c r="P623" s="32" t="str">
        <f t="shared" si="11"/>
        <v>0619/UN40.SU.   /2025</v>
      </c>
      <c r="Q623" s="30"/>
      <c r="R623" s="30"/>
      <c r="S623" s="30"/>
      <c r="T623" s="30"/>
      <c r="U623" s="30"/>
      <c r="W623" s="45"/>
    </row>
    <row r="624" spans="1:23" ht="99" x14ac:dyDescent="0.25">
      <c r="A624" s="75" t="s">
        <v>686</v>
      </c>
      <c r="B624" s="66" t="s">
        <v>2167</v>
      </c>
      <c r="C624" s="76" t="s">
        <v>4085</v>
      </c>
      <c r="D624" s="76" t="s">
        <v>4086</v>
      </c>
      <c r="E624" s="76" t="str">
        <f>IF( AND(   ISNUMBER(    MATCH(LEFT(RIGHT(D624,8),4),{"/AK/","/BW/","/DO/","/DK/","/EP/","/HM/","/HK/","/IN/","/KI/","/AR/","/KL/","/KM/","/KP/","/DN/","/LN/","/RT/","/TU/","/KU/","/KR/","/MI/","/MK/","/OT/","/LP/","/DL/","/LT/","/PM/","/PW/","/PG/","/PP/","/MU/","/IL/","/PR/","/PI/","/PL/","/PK/","/PB/","/SP/","/SE/","/TI/","/LL/","/DT/","/LK/","/WS/","/TP/","/KS/","/SR/","/SK/","PJ"},0)   ),   ISNUMBER(SEARCH("40",D624)   )  ),LEFT(RIGHT(D624,7),2),  "-" )</f>
        <v>-</v>
      </c>
      <c r="F624" s="66" t="s">
        <v>2164</v>
      </c>
      <c r="G624" s="66" t="s">
        <v>4087</v>
      </c>
      <c r="H624" s="66" t="s">
        <v>96</v>
      </c>
      <c r="I624" s="66" t="s">
        <v>2294</v>
      </c>
      <c r="J624" s="66" t="s">
        <v>4084</v>
      </c>
      <c r="K624" s="66"/>
      <c r="L624" s="66"/>
      <c r="M624" s="66" t="s">
        <v>1973</v>
      </c>
      <c r="N624" s="66" t="s">
        <v>2084</v>
      </c>
      <c r="O624" s="35"/>
      <c r="P624" s="32" t="str">
        <f t="shared" si="11"/>
        <v>0620/UN40.SU.   /2025</v>
      </c>
      <c r="Q624" s="30"/>
      <c r="R624" s="30"/>
      <c r="S624" s="30"/>
      <c r="T624" s="30"/>
      <c r="U624" s="30"/>
      <c r="W624" s="45"/>
    </row>
    <row r="625" spans="1:23" ht="49.5" x14ac:dyDescent="0.25">
      <c r="A625" s="75" t="s">
        <v>687</v>
      </c>
      <c r="B625" s="66" t="s">
        <v>2167</v>
      </c>
      <c r="C625" s="76" t="s">
        <v>4080</v>
      </c>
      <c r="D625" s="76" t="s">
        <v>4088</v>
      </c>
      <c r="E625" s="76" t="str">
        <f>IF( AND(   ISNUMBER(    MATCH(LEFT(RIGHT(D625,8),4),{"/AK/","/BW/","/DO/","/DK/","/EP/","/HM/","/HK/","/IN/","/KI/","/AR/","/KL/","/KM/","/KP/","/DN/","/LN/","/RT/","/TU/","/KU/","/KR/","/MI/","/MK/","/OT/","/LP/","/DL/","/LT/","/PM/","/PW/","/PG/","/PP/","/MU/","/IL/","/PR/","/PI/","/PL/","/PK/","/PB/","/SP/","/SE/","/TI/","/LL/","/DT/","/LK/","/WS/","/TP/","/KS/","/SR/","/SK/","PJ"},0)   ),   ISNUMBER(SEARCH("40",D625)   )  ),LEFT(RIGHT(D625,7),2),  "-" )</f>
        <v>-</v>
      </c>
      <c r="F625" s="66" t="s">
        <v>2167</v>
      </c>
      <c r="G625" s="76" t="s">
        <v>4089</v>
      </c>
      <c r="H625" s="66" t="s">
        <v>96</v>
      </c>
      <c r="I625" s="66" t="s">
        <v>2294</v>
      </c>
      <c r="J625" s="66" t="s">
        <v>4084</v>
      </c>
      <c r="K625" s="66"/>
      <c r="L625" s="66"/>
      <c r="M625" s="66" t="s">
        <v>1973</v>
      </c>
      <c r="N625" s="66" t="s">
        <v>2084</v>
      </c>
      <c r="O625" s="35"/>
      <c r="P625" s="32" t="str">
        <f t="shared" si="11"/>
        <v>0621/UN40.SU.   /2025</v>
      </c>
      <c r="Q625" s="30"/>
      <c r="R625" s="30"/>
      <c r="S625" s="30"/>
      <c r="T625" s="30"/>
      <c r="U625" s="30"/>
      <c r="W625" s="45"/>
    </row>
    <row r="626" spans="1:23" ht="49.5" x14ac:dyDescent="0.25">
      <c r="A626" s="75" t="s">
        <v>688</v>
      </c>
      <c r="B626" s="66" t="s">
        <v>2167</v>
      </c>
      <c r="C626" s="76" t="s">
        <v>3140</v>
      </c>
      <c r="D626" s="76" t="s">
        <v>4090</v>
      </c>
      <c r="E626" s="76" t="str">
        <f>IF( AND(   ISNUMBER(    MATCH(LEFT(RIGHT(D626,8),4),{"/AK/","/BW/","/DO/","/DK/","/EP/","/HM/","/HK/","/IN/","/KI/","/AR/","/KL/","/KM/","/KP/","/DN/","/LN/","/RT/","/TU/","/KU/","/KR/","/MI/","/MK/","/OT/","/LP/","/DL/","/LT/","/PM/","/PW/","/PG/","/PP/","/MU/","/IL/","/PR/","/PI/","/PL/","/PK/","/PB/","/SP/","/SE/","/TI/","/LL/","/DT/","/LK/","/WS/","/TP/","/KS/","/SR/","/SK/","PJ"},0)   ),   ISNUMBER(SEARCH("40",D626)   )  ),LEFT(RIGHT(D626,7),2),  "-" )</f>
        <v>-</v>
      </c>
      <c r="F626" s="66" t="s">
        <v>3951</v>
      </c>
      <c r="G626" s="76" t="s">
        <v>4091</v>
      </c>
      <c r="H626" s="66" t="s">
        <v>96</v>
      </c>
      <c r="I626" s="66" t="s">
        <v>2294</v>
      </c>
      <c r="J626" s="66" t="s">
        <v>4084</v>
      </c>
      <c r="K626" s="66"/>
      <c r="L626" s="66" t="s">
        <v>2343</v>
      </c>
      <c r="M626" s="66" t="s">
        <v>1973</v>
      </c>
      <c r="N626" s="66" t="s">
        <v>2084</v>
      </c>
      <c r="O626" s="35"/>
      <c r="P626" s="32" t="str">
        <f t="shared" si="11"/>
        <v>0622/UN40.SU.   /2025</v>
      </c>
      <c r="Q626" s="30"/>
      <c r="R626" s="30"/>
      <c r="S626" s="30"/>
      <c r="T626" s="30"/>
      <c r="U626" s="30"/>
      <c r="W626" s="45"/>
    </row>
    <row r="627" spans="1:23" ht="49.5" hidden="1" x14ac:dyDescent="0.25">
      <c r="A627" s="75" t="s">
        <v>689</v>
      </c>
      <c r="B627" s="66" t="s">
        <v>2167</v>
      </c>
      <c r="C627" s="76" t="s">
        <v>4094</v>
      </c>
      <c r="D627" s="76" t="s">
        <v>4092</v>
      </c>
      <c r="E627" s="76" t="str">
        <f>IF( AND(   ISNUMBER(    MATCH(LEFT(RIGHT(D627,8),4),{"/AK/","/BW/","/DO/","/DK/","/EP/","/HM/","/HK/","/IN/","/KI/","/AR/","/KL/","/KM/","/KP/","/DN/","/LN/","/RT/","/TU/","/KU/","/KR/","/MI/","/MK/","/OT/","/LP/","/DL/","/LT/","/PM/","/PW/","/PG/","/PP/","/MU/","/IL/","/PR/","/PI/","/PL/","/PK/","/PB/","/SP/","/SE/","/TI/","/LL/","/DT/","/LK/","/WS/","/TP/","/KS/","/SR/","/SK/","PJ"},0)   ),   ISNUMBER(SEARCH("40",D627)   )  ),LEFT(RIGHT(D627,7),2),  "-" )</f>
        <v>-</v>
      </c>
      <c r="F627" s="66" t="s">
        <v>2164</v>
      </c>
      <c r="G627" s="66" t="s">
        <v>4093</v>
      </c>
      <c r="H627" s="66" t="s">
        <v>96</v>
      </c>
      <c r="I627" s="66" t="s">
        <v>2294</v>
      </c>
      <c r="J627" s="66" t="s">
        <v>4084</v>
      </c>
      <c r="K627" s="66"/>
      <c r="L627" s="66"/>
      <c r="M627" s="66" t="s">
        <v>1973</v>
      </c>
      <c r="N627" s="66" t="s">
        <v>2085</v>
      </c>
      <c r="O627" s="35"/>
      <c r="P627" s="32" t="str">
        <f t="shared" si="11"/>
        <v>0623/UN40.SU.   /2025</v>
      </c>
      <c r="Q627" s="30"/>
      <c r="R627" s="30"/>
      <c r="S627" s="30"/>
      <c r="T627" s="30"/>
      <c r="U627" s="30"/>
      <c r="W627" s="45"/>
    </row>
    <row r="628" spans="1:23" ht="49.5" hidden="1" x14ac:dyDescent="0.25">
      <c r="A628" s="75" t="s">
        <v>690</v>
      </c>
      <c r="B628" s="66" t="s">
        <v>2167</v>
      </c>
      <c r="C628" s="76" t="s">
        <v>4096</v>
      </c>
      <c r="D628" s="76" t="s">
        <v>1974</v>
      </c>
      <c r="E628" s="76" t="str">
        <f>IF( AND(   ISNUMBER(    MATCH(LEFT(RIGHT(D628,8),4),{"/AK/","/BW/","/DO/","/DK/","/EP/","/HM/","/HK/","/IN/","/KI/","/AR/","/KL/","/KM/","/KP/","/DN/","/LN/","/RT/","/TU/","/KU/","/KR/","/MI/","/MK/","/OT/","/LP/","/DL/","/LT/","/PM/","/PW/","/PG/","/PP/","/MU/","/IL/","/PR/","/PI/","/PL/","/PK/","/PB/","/SP/","/SE/","/TI/","/LL/","/DT/","/LK/","/WS/","/TP/","/KS/","/SR/","/SK/","PJ"},0)   ),   ISNUMBER(SEARCH("40",D628)   )  ),LEFT(RIGHT(D628,7),2),  "-" )</f>
        <v>-</v>
      </c>
      <c r="F628" s="66" t="s">
        <v>2166</v>
      </c>
      <c r="G628" s="76" t="s">
        <v>4095</v>
      </c>
      <c r="H628" s="66" t="s">
        <v>96</v>
      </c>
      <c r="I628" s="66" t="s">
        <v>2294</v>
      </c>
      <c r="J628" s="66" t="s">
        <v>4084</v>
      </c>
      <c r="K628" s="66"/>
      <c r="L628" s="66"/>
      <c r="M628" s="66" t="s">
        <v>1973</v>
      </c>
      <c r="N628" s="66" t="s">
        <v>2085</v>
      </c>
      <c r="O628" s="35"/>
      <c r="P628" s="32" t="str">
        <f t="shared" si="11"/>
        <v>0624/UN40.SU.   /2025</v>
      </c>
      <c r="Q628" s="30"/>
      <c r="R628" s="30"/>
      <c r="S628" s="30"/>
      <c r="T628" s="30"/>
      <c r="U628" s="30"/>
      <c r="W628" s="45"/>
    </row>
    <row r="629" spans="1:23" ht="49.5" hidden="1" x14ac:dyDescent="0.25">
      <c r="A629" s="75" t="s">
        <v>691</v>
      </c>
      <c r="B629" s="66" t="s">
        <v>2167</v>
      </c>
      <c r="C629" s="76" t="s">
        <v>4098</v>
      </c>
      <c r="D629" s="76" t="s">
        <v>4099</v>
      </c>
      <c r="E629" s="76" t="str">
        <f>IF( AND(   ISNUMBER(    MATCH(LEFT(RIGHT(D629,8),4),{"/AK/","/BW/","/DO/","/DK/","/EP/","/HM/","/HK/","/IN/","/KI/","/AR/","/KL/","/KM/","/KP/","/DN/","/LN/","/RT/","/TU/","/KU/","/KR/","/MI/","/MK/","/OT/","/LP/","/DL/","/LT/","/PM/","/PW/","/PG/","/PP/","/MU/","/IL/","/PR/","/PI/","/PL/","/PK/","/PB/","/SP/","/SE/","/TI/","/LL/","/DT/","/LK/","/WS/","/TP/","/KS/","/SR/","/SK/","PJ"},0)   ),   ISNUMBER(SEARCH("40",D629)   )  ),LEFT(RIGHT(D629,7),2),  "-" )</f>
        <v>-</v>
      </c>
      <c r="F629" s="66" t="s">
        <v>4027</v>
      </c>
      <c r="G629" s="76" t="s">
        <v>4097</v>
      </c>
      <c r="H629" s="66" t="s">
        <v>96</v>
      </c>
      <c r="I629" s="66" t="s">
        <v>2294</v>
      </c>
      <c r="J629" s="66" t="s">
        <v>4084</v>
      </c>
      <c r="K629" s="66"/>
      <c r="L629" s="66"/>
      <c r="M629" s="66" t="s">
        <v>1973</v>
      </c>
      <c r="N629" s="66" t="s">
        <v>2085</v>
      </c>
      <c r="O629" s="35"/>
      <c r="P629" s="32" t="str">
        <f t="shared" si="11"/>
        <v>0625/UN40.SU.   /2025</v>
      </c>
      <c r="Q629" s="30"/>
      <c r="R629" s="30"/>
      <c r="S629" s="30"/>
      <c r="T629" s="30"/>
      <c r="U629" s="30"/>
      <c r="W629" s="45"/>
    </row>
    <row r="630" spans="1:23" ht="49.5" hidden="1" x14ac:dyDescent="0.25">
      <c r="A630" s="75" t="s">
        <v>692</v>
      </c>
      <c r="B630" s="66" t="s">
        <v>2168</v>
      </c>
      <c r="C630" s="76" t="s">
        <v>4100</v>
      </c>
      <c r="D630" s="76" t="s">
        <v>3121</v>
      </c>
      <c r="E630" s="76" t="str">
        <f>IF( AND(   ISNUMBER(    MATCH(LEFT(RIGHT(D630,8),4),{"/AK/","/BW/","/DO/","/DK/","/EP/","/HM/","/HK/","/IN/","/KI/","/AR/","/KL/","/KM/","/KP/","/DN/","/LN/","/RT/","/TU/","/KU/","/KR/","/MI/","/MK/","/OT/","/LP/","/DL/","/LT/","/PM/","/PW/","/PG/","/PP/","/MU/","/IL/","/PR/","/PI/","/PL/","/PK/","/PB/","/SP/","/SE/","/TI/","/LL/","/DT/","/LK/","/WS/","/TP/","/KS/","/SR/","/SK/","PJ"},0)   ),   ISNUMBER(SEARCH("40",D630)   )  ),LEFT(RIGHT(D630,7),2),  "-" )</f>
        <v>-</v>
      </c>
      <c r="F630" s="66" t="s">
        <v>4027</v>
      </c>
      <c r="G630" s="76" t="s">
        <v>3122</v>
      </c>
      <c r="H630" s="66" t="s">
        <v>96</v>
      </c>
      <c r="I630" s="66" t="s">
        <v>2294</v>
      </c>
      <c r="J630" s="66" t="s">
        <v>4101</v>
      </c>
      <c r="K630" s="66"/>
      <c r="L630" s="66"/>
      <c r="M630" s="66" t="s">
        <v>1973</v>
      </c>
      <c r="N630" s="66" t="s">
        <v>2085</v>
      </c>
      <c r="O630" s="35"/>
      <c r="P630" s="32" t="str">
        <f t="shared" si="11"/>
        <v>0626/UN40.SU.   /2025</v>
      </c>
      <c r="Q630" s="30"/>
      <c r="R630" s="30"/>
      <c r="S630" s="30"/>
      <c r="T630" s="30"/>
      <c r="U630" s="30"/>
      <c r="W630" s="45"/>
    </row>
    <row r="631" spans="1:23" ht="66" hidden="1" x14ac:dyDescent="0.25">
      <c r="A631" s="75" t="s">
        <v>693</v>
      </c>
      <c r="B631" s="66" t="s">
        <v>2168</v>
      </c>
      <c r="C631" s="76" t="s">
        <v>4104</v>
      </c>
      <c r="D631" s="76" t="s">
        <v>4102</v>
      </c>
      <c r="E631" s="76" t="str">
        <f>IF( AND(   ISNUMBER(    MATCH(LEFT(RIGHT(D631,8),4),{"/AK/","/BW/","/DO/","/DK/","/EP/","/HM/","/HK/","/IN/","/KI/","/AR/","/KL/","/KM/","/KP/","/DN/","/LN/","/RT/","/TU/","/KU/","/KR/","/MI/","/MK/","/OT/","/LP/","/DL/","/LT/","/PM/","/PW/","/PG/","/PP/","/MU/","/IL/","/PR/","/PI/","/PL/","/PK/","/PB/","/SP/","/SE/","/TI/","/LL/","/DT/","/LK/","/WS/","/TP/","/KS/","/SR/","/SK/","PJ"},0)   ),   ISNUMBER(SEARCH("40",D631)   )  ),LEFT(RIGHT(D631,7),2),  "-" )</f>
        <v>-</v>
      </c>
      <c r="F631" s="66" t="s">
        <v>4105</v>
      </c>
      <c r="G631" s="76" t="s">
        <v>4103</v>
      </c>
      <c r="H631" s="66" t="s">
        <v>96</v>
      </c>
      <c r="I631" s="66" t="s">
        <v>2294</v>
      </c>
      <c r="J631" s="66" t="s">
        <v>4101</v>
      </c>
      <c r="K631" s="66"/>
      <c r="L631" s="66"/>
      <c r="M631" s="66" t="s">
        <v>1973</v>
      </c>
      <c r="N631" s="66" t="s">
        <v>2086</v>
      </c>
      <c r="O631" s="35"/>
      <c r="P631" s="32" t="str">
        <f t="shared" si="11"/>
        <v>0627/UN40.SU.   /2025</v>
      </c>
      <c r="Q631" s="30"/>
      <c r="R631" s="30"/>
      <c r="S631" s="30"/>
      <c r="T631" s="30"/>
      <c r="U631" s="30"/>
      <c r="W631" s="45"/>
    </row>
    <row r="632" spans="1:23" ht="49.5" hidden="1" x14ac:dyDescent="0.25">
      <c r="A632" s="75" t="s">
        <v>694</v>
      </c>
      <c r="B632" s="66" t="s">
        <v>2168</v>
      </c>
      <c r="C632" s="76" t="s">
        <v>4107</v>
      </c>
      <c r="D632" s="76" t="s">
        <v>4106</v>
      </c>
      <c r="E632" s="76" t="str">
        <f>IF( AND(   ISNUMBER(    MATCH(LEFT(RIGHT(D632,8),4),{"/AK/","/BW/","/DO/","/DK/","/EP/","/HM/","/HK/","/IN/","/KI/","/AR/","/KL/","/KM/","/KP/","/DN/","/LN/","/RT/","/TU/","/KU/","/KR/","/MI/","/MK/","/OT/","/LP/","/DL/","/LT/","/PM/","/PW/","/PG/","/PP/","/MU/","/IL/","/PR/","/PI/","/PL/","/PK/","/PB/","/SP/","/SE/","/TI/","/LL/","/DT/","/LK/","/WS/","/TP/","/KS/","/SR/","/SK/","PJ"},0)   ),   ISNUMBER(SEARCH("40",D632)   )  ),LEFT(RIGHT(D632,7),2),  "-" )</f>
        <v>-</v>
      </c>
      <c r="F632" s="66" t="s">
        <v>4027</v>
      </c>
      <c r="G632" s="76" t="s">
        <v>4108</v>
      </c>
      <c r="H632" s="66" t="s">
        <v>2305</v>
      </c>
      <c r="I632" s="66" t="s">
        <v>2980</v>
      </c>
      <c r="J632" s="66" t="s">
        <v>4498</v>
      </c>
      <c r="K632" s="66"/>
      <c r="L632" s="66"/>
      <c r="M632" s="66" t="s">
        <v>1973</v>
      </c>
      <c r="N632" s="76"/>
      <c r="O632" s="35"/>
      <c r="P632" s="32" t="str">
        <f t="shared" si="11"/>
        <v>0628/UN40.SU.   /2025</v>
      </c>
      <c r="Q632" s="30"/>
      <c r="R632" s="30"/>
      <c r="S632" s="30"/>
      <c r="T632" s="30"/>
      <c r="U632" s="30"/>
      <c r="W632" s="45"/>
    </row>
    <row r="633" spans="1:23" ht="66" hidden="1" x14ac:dyDescent="0.25">
      <c r="A633" s="75" t="s">
        <v>695</v>
      </c>
      <c r="B633" s="66" t="s">
        <v>2168</v>
      </c>
      <c r="C633" s="76" t="s">
        <v>3481</v>
      </c>
      <c r="D633" s="76" t="s">
        <v>4110</v>
      </c>
      <c r="E633" s="76" t="str">
        <f>IF( AND(   ISNUMBER(    MATCH(LEFT(RIGHT(D633,8),4),{"/AK/","/BW/","/DO/","/DK/","/EP/","/HM/","/HK/","/IN/","/KI/","/AR/","/KL/","/KM/","/KP/","/DN/","/LN/","/RT/","/TU/","/KU/","/KR/","/MI/","/MK/","/OT/","/LP/","/DL/","/LT/","/PM/","/PW/","/PG/","/PP/","/MU/","/IL/","/PR/","/PI/","/PL/","/PK/","/PB/","/SP/","/SE/","/TI/","/LL/","/DT/","/LK/","/WS/","/TP/","/KS/","/SR/","/SK/","PJ"},0)   ),   ISNUMBER(SEARCH("40",D633)   )  ),LEFT(RIGHT(D633,7),2),  "-" )</f>
        <v>-</v>
      </c>
      <c r="F633" s="66" t="s">
        <v>2168</v>
      </c>
      <c r="G633" s="76" t="s">
        <v>4109</v>
      </c>
      <c r="H633" s="66" t="s">
        <v>96</v>
      </c>
      <c r="I633" s="66" t="s">
        <v>2704</v>
      </c>
      <c r="J633" s="66" t="s">
        <v>4498</v>
      </c>
      <c r="K633" s="66"/>
      <c r="L633" s="66"/>
      <c r="M633" s="66" t="s">
        <v>1973</v>
      </c>
      <c r="N633" s="76"/>
      <c r="O633" s="35"/>
      <c r="P633" s="32" t="str">
        <f t="shared" si="11"/>
        <v>0629/UN40.SU.   /2025</v>
      </c>
      <c r="Q633" s="30"/>
      <c r="R633" s="30"/>
      <c r="S633" s="30"/>
      <c r="T633" s="30"/>
      <c r="U633" s="30"/>
      <c r="W633" s="45"/>
    </row>
    <row r="634" spans="1:23" ht="66" hidden="1" x14ac:dyDescent="0.25">
      <c r="A634" s="75" t="s">
        <v>696</v>
      </c>
      <c r="B634" s="66" t="s">
        <v>2168</v>
      </c>
      <c r="C634" s="76" t="s">
        <v>3481</v>
      </c>
      <c r="D634" s="76" t="s">
        <v>4111</v>
      </c>
      <c r="E634" s="76" t="str">
        <f>IF( AND(   ISNUMBER(    MATCH(LEFT(RIGHT(D634,8),4),{"/AK/","/BW/","/DO/","/DK/","/EP/","/HM/","/HK/","/IN/","/KI/","/AR/","/KL/","/KM/","/KP/","/DN/","/LN/","/RT/","/TU/","/KU/","/KR/","/MI/","/MK/","/OT/","/LP/","/DL/","/LT/","/PM/","/PW/","/PG/","/PP/","/MU/","/IL/","/PR/","/PI/","/PL/","/PK/","/PB/","/SP/","/SE/","/TI/","/LL/","/DT/","/LK/","/WS/","/TP/","/KS/","/SR/","/SK/","PJ"},0)   ),   ISNUMBER(SEARCH("40",D634)   )  ),LEFT(RIGHT(D634,7),2),  "-" )</f>
        <v>-</v>
      </c>
      <c r="F634" s="66" t="s">
        <v>2168</v>
      </c>
      <c r="G634" s="76" t="s">
        <v>4112</v>
      </c>
      <c r="H634" s="66" t="s">
        <v>96</v>
      </c>
      <c r="I634" s="66" t="s">
        <v>2704</v>
      </c>
      <c r="J634" s="66" t="s">
        <v>4498</v>
      </c>
      <c r="K634" s="66"/>
      <c r="L634" s="66"/>
      <c r="M634" s="66" t="s">
        <v>1973</v>
      </c>
      <c r="N634" s="76"/>
      <c r="O634" s="35"/>
      <c r="P634" s="32" t="str">
        <f t="shared" si="11"/>
        <v>0630/UN40.SU.   /2025</v>
      </c>
      <c r="Q634" s="30"/>
      <c r="R634" s="30"/>
      <c r="S634" s="30"/>
      <c r="T634" s="30"/>
      <c r="U634" s="30"/>
      <c r="W634" s="45"/>
    </row>
    <row r="635" spans="1:23" ht="82.5" hidden="1" x14ac:dyDescent="0.25">
      <c r="A635" s="75" t="s">
        <v>697</v>
      </c>
      <c r="B635" s="66" t="s">
        <v>2168</v>
      </c>
      <c r="C635" s="76" t="s">
        <v>4114</v>
      </c>
      <c r="D635" s="76" t="s">
        <v>4113</v>
      </c>
      <c r="E635" s="76" t="str">
        <f>IF( AND(   ISNUMBER(    MATCH(LEFT(RIGHT(D635,8),4),{"/AK/","/BW/","/DO/","/DK/","/EP/","/HM/","/HK/","/IN/","/KI/","/AR/","/KL/","/KM/","/KP/","/DN/","/LN/","/RT/","/TU/","/KU/","/KR/","/MI/","/MK/","/OT/","/LP/","/DL/","/LT/","/PM/","/PW/","/PG/","/PP/","/MU/","/IL/","/PR/","/PI/","/PL/","/PK/","/PB/","/SP/","/SE/","/TI/","/LL/","/DT/","/LK/","/WS/","/TP/","/KS/","/SR/","/SK/","PJ"},0)   ),   ISNUMBER(SEARCH("40",D635)   )  ),LEFT(RIGHT(D635,7),2),  "-" )</f>
        <v>-</v>
      </c>
      <c r="F635" s="66" t="s">
        <v>1974</v>
      </c>
      <c r="G635" s="76" t="s">
        <v>4115</v>
      </c>
      <c r="H635" s="66" t="s">
        <v>96</v>
      </c>
      <c r="I635" s="66" t="s">
        <v>2704</v>
      </c>
      <c r="J635" s="66" t="s">
        <v>4498</v>
      </c>
      <c r="K635" s="66"/>
      <c r="L635" s="66"/>
      <c r="M635" s="66" t="s">
        <v>1973</v>
      </c>
      <c r="N635" s="76"/>
      <c r="O635" s="35"/>
      <c r="P635" s="32" t="str">
        <f t="shared" si="11"/>
        <v>0631/UN40.SU.   /2025</v>
      </c>
      <c r="Q635" s="30"/>
      <c r="R635" s="30"/>
      <c r="S635" s="30"/>
      <c r="T635" s="30"/>
      <c r="U635" s="30"/>
      <c r="W635" s="45"/>
    </row>
    <row r="636" spans="1:23" ht="66" hidden="1" x14ac:dyDescent="0.25">
      <c r="A636" s="75" t="s">
        <v>698</v>
      </c>
      <c r="B636" s="66" t="s">
        <v>2168</v>
      </c>
      <c r="C636" s="76" t="s">
        <v>4116</v>
      </c>
      <c r="D636" s="76" t="s">
        <v>4117</v>
      </c>
      <c r="E636" s="76" t="str">
        <f>IF( AND(   ISNUMBER(    MATCH(LEFT(RIGHT(D636,8),4),{"/AK/","/BW/","/DO/","/DK/","/EP/","/HM/","/HK/","/IN/","/KI/","/AR/","/KL/","/KM/","/KP/","/DN/","/LN/","/RT/","/TU/","/KU/","/KR/","/MI/","/MK/","/OT/","/LP/","/DL/","/LT/","/PM/","/PW/","/PG/","/PP/","/MU/","/IL/","/PR/","/PI/","/PL/","/PK/","/PB/","/SP/","/SE/","/TI/","/LL/","/DT/","/LK/","/WS/","/TP/","/KS/","/SR/","/SK/","PJ"},0)   ),   ISNUMBER(SEARCH("40",D636)   )  ),LEFT(RIGHT(D636,7),2),  "-" )</f>
        <v>-</v>
      </c>
      <c r="F636" s="66" t="s">
        <v>2156</v>
      </c>
      <c r="G636" s="76" t="s">
        <v>4118</v>
      </c>
      <c r="H636" s="66" t="s">
        <v>96</v>
      </c>
      <c r="I636" s="66" t="s">
        <v>2704</v>
      </c>
      <c r="J636" s="66" t="s">
        <v>4498</v>
      </c>
      <c r="K636" s="66"/>
      <c r="L636" s="66"/>
      <c r="M636" s="66" t="s">
        <v>1973</v>
      </c>
      <c r="N636" s="76"/>
      <c r="O636" s="35"/>
      <c r="P636" s="32" t="str">
        <f t="shared" si="11"/>
        <v>0632/UN40.SU.   /2025</v>
      </c>
      <c r="Q636" s="30"/>
      <c r="R636" s="30"/>
      <c r="S636" s="30"/>
      <c r="T636" s="30"/>
      <c r="U636" s="30"/>
      <c r="W636" s="45"/>
    </row>
    <row r="637" spans="1:23" ht="66" hidden="1" x14ac:dyDescent="0.25">
      <c r="A637" s="75" t="s">
        <v>699</v>
      </c>
      <c r="B637" s="66" t="s">
        <v>2170</v>
      </c>
      <c r="C637" s="76" t="s">
        <v>4132</v>
      </c>
      <c r="D637" s="76" t="s">
        <v>1974</v>
      </c>
      <c r="E637" s="76" t="str">
        <f>IF( AND(   ISNUMBER(    MATCH(LEFT(RIGHT(D637,8),4),{"/AK/","/BW/","/DO/","/DK/","/EP/","/HM/","/HK/","/IN/","/KI/","/AR/","/KL/","/KM/","/KP/","/DN/","/LN/","/RT/","/TU/","/KU/","/KR/","/MI/","/MK/","/OT/","/LP/","/DL/","/LT/","/PM/","/PW/","/PG/","/PP/","/MU/","/IL/","/PR/","/PI/","/PL/","/PK/","/PB/","/SP/","/SE/","/TI/","/LL/","/DT/","/LK/","/WS/","/TP/","/KS/","/SR/","/SK/","PJ"},0)   ),   ISNUMBER(SEARCH("40",D637)   )  ),LEFT(RIGHT(D637,7),2),  "-" )</f>
        <v>-</v>
      </c>
      <c r="F637" s="76" t="s">
        <v>2170</v>
      </c>
      <c r="G637" s="66" t="s">
        <v>4133</v>
      </c>
      <c r="H637" s="76" t="s">
        <v>96</v>
      </c>
      <c r="I637" s="66" t="s">
        <v>2704</v>
      </c>
      <c r="J637" s="66" t="s">
        <v>4498</v>
      </c>
      <c r="K637" s="66"/>
      <c r="L637" s="66"/>
      <c r="M637" s="66" t="s">
        <v>1973</v>
      </c>
      <c r="N637" s="76"/>
      <c r="O637" s="35"/>
      <c r="P637" s="32" t="str">
        <f t="shared" si="11"/>
        <v>0633/UN40.SU.   /2025</v>
      </c>
      <c r="Q637" s="30"/>
      <c r="R637" s="30"/>
      <c r="S637" s="30"/>
      <c r="T637" s="30"/>
      <c r="U637" s="30"/>
      <c r="W637" s="45"/>
    </row>
    <row r="638" spans="1:23" ht="49.5" hidden="1" x14ac:dyDescent="0.25">
      <c r="A638" s="75" t="s">
        <v>700</v>
      </c>
      <c r="B638" s="66" t="s">
        <v>2170</v>
      </c>
      <c r="C638" s="76" t="s">
        <v>4127</v>
      </c>
      <c r="D638" s="76" t="s">
        <v>4128</v>
      </c>
      <c r="E638" s="76" t="str">
        <f>IF( AND(   ISNUMBER(    MATCH(LEFT(RIGHT(D638,8),4),{"/AK/","/BW/","/DO/","/DK/","/EP/","/HM/","/HK/","/IN/","/KI/","/AR/","/KL/","/KM/","/KP/","/DN/","/LN/","/RT/","/TU/","/KU/","/KR/","/MI/","/MK/","/OT/","/LP/","/DL/","/LT/","/PM/","/PW/","/PG/","/PP/","/MU/","/IL/","/PR/","/PI/","/PL/","/PK/","/PB/","/SP/","/SE/","/TI/","/LL/","/DT/","/LK/","/WS/","/TP/","/KS/","/SR/","/SK/","PJ"},0)   ),   ISNUMBER(SEARCH("40",D638)   )  ),LEFT(RIGHT(D638,7),2),  "-" )</f>
        <v>-</v>
      </c>
      <c r="F638" s="76" t="s">
        <v>2166</v>
      </c>
      <c r="G638" s="66" t="s">
        <v>4129</v>
      </c>
      <c r="H638" s="76" t="s">
        <v>96</v>
      </c>
      <c r="I638" s="66" t="s">
        <v>2704</v>
      </c>
      <c r="J638" s="66" t="s">
        <v>4498</v>
      </c>
      <c r="K638" s="66"/>
      <c r="L638" s="66"/>
      <c r="M638" s="66" t="s">
        <v>1973</v>
      </c>
      <c r="N638" s="76"/>
      <c r="O638" s="35"/>
      <c r="P638" s="32" t="str">
        <f t="shared" si="11"/>
        <v>0634/UN40.SU.   /2025</v>
      </c>
      <c r="Q638" s="30"/>
      <c r="R638" s="30"/>
      <c r="S638" s="30"/>
      <c r="T638" s="30"/>
      <c r="U638" s="30"/>
      <c r="W638" s="45"/>
    </row>
    <row r="639" spans="1:23" ht="82.5" hidden="1" x14ac:dyDescent="0.25">
      <c r="A639" s="75" t="s">
        <v>701</v>
      </c>
      <c r="B639" s="66" t="s">
        <v>2170</v>
      </c>
      <c r="C639" s="76" t="s">
        <v>4130</v>
      </c>
      <c r="D639" s="76" t="s">
        <v>4131</v>
      </c>
      <c r="E639" s="76" t="str">
        <f>IF( AND(   ISNUMBER(    MATCH(LEFT(RIGHT(D639,8),4),{"/AK/","/BW/","/DO/","/DK/","/EP/","/HM/","/HK/","/IN/","/KI/","/AR/","/KL/","/KM/","/KP/","/DN/","/LN/","/RT/","/TU/","/KU/","/KR/","/MI/","/MK/","/OT/","/LP/","/DL/","/LT/","/PM/","/PW/","/PG/","/PP/","/MU/","/IL/","/PR/","/PI/","/PL/","/PK/","/PB/","/SP/","/SE/","/TI/","/LL/","/DT/","/LK/","/WS/","/TP/","/KS/","/SR/","/SK/","PJ"},0)   ),   ISNUMBER(SEARCH("40",D639)   )  ),LEFT(RIGHT(D639,7),2),  "-" )</f>
        <v>-</v>
      </c>
      <c r="F639" s="76" t="s">
        <v>2131</v>
      </c>
      <c r="G639" s="66" t="s">
        <v>4134</v>
      </c>
      <c r="H639" s="76" t="s">
        <v>2864</v>
      </c>
      <c r="I639" s="66" t="s">
        <v>3711</v>
      </c>
      <c r="J639" s="66" t="s">
        <v>4498</v>
      </c>
      <c r="K639" s="66"/>
      <c r="L639" s="66"/>
      <c r="M639" s="66" t="s">
        <v>1973</v>
      </c>
      <c r="N639" s="76"/>
      <c r="O639" s="35"/>
      <c r="P639" s="32" t="str">
        <f t="shared" si="11"/>
        <v>0635/UN40.SU.   /2025</v>
      </c>
      <c r="Q639" s="30"/>
      <c r="R639" s="30"/>
      <c r="S639" s="30"/>
      <c r="T639" s="30"/>
      <c r="U639" s="30"/>
      <c r="W639" s="45"/>
    </row>
    <row r="640" spans="1:23" ht="82.5" hidden="1" x14ac:dyDescent="0.25">
      <c r="A640" s="75" t="s">
        <v>702</v>
      </c>
      <c r="B640" s="66" t="s">
        <v>2170</v>
      </c>
      <c r="C640" s="76" t="s">
        <v>3359</v>
      </c>
      <c r="D640" s="76" t="s">
        <v>4126</v>
      </c>
      <c r="E640" s="76" t="str">
        <f>IF( AND(   ISNUMBER(    MATCH(LEFT(RIGHT(D640,8),4),{"/AK/","/BW/","/DO/","/DK/","/EP/","/HM/","/HK/","/IN/","/KI/","/AR/","/KL/","/KM/","/KP/","/DN/","/LN/","/RT/","/TU/","/KU/","/KR/","/MI/","/MK/","/OT/","/LP/","/DL/","/LT/","/PM/","/PW/","/PG/","/PP/","/MU/","/IL/","/PR/","/PI/","/PL/","/PK/","/PB/","/SP/","/SE/","/TI/","/LL/","/DT/","/LK/","/WS/","/TP/","/KS/","/SR/","/SK/","PJ"},0)   ),   ISNUMBER(SEARCH("40",D640)   )  ),LEFT(RIGHT(D640,7),2),  "-" )</f>
        <v>-</v>
      </c>
      <c r="F640" s="76" t="s">
        <v>2162</v>
      </c>
      <c r="G640" s="66" t="s">
        <v>4135</v>
      </c>
      <c r="H640" s="76" t="s">
        <v>2305</v>
      </c>
      <c r="I640" s="66" t="s">
        <v>2980</v>
      </c>
      <c r="J640" s="66" t="s">
        <v>4498</v>
      </c>
      <c r="K640" s="66"/>
      <c r="L640" s="66"/>
      <c r="M640" s="66" t="s">
        <v>1973</v>
      </c>
      <c r="N640" s="76"/>
      <c r="O640" s="35"/>
      <c r="P640" s="32" t="str">
        <f t="shared" si="11"/>
        <v>0636/UN40.SU.   /2025</v>
      </c>
      <c r="Q640" s="30"/>
      <c r="R640" s="30"/>
      <c r="S640" s="30"/>
      <c r="T640" s="30"/>
      <c r="U640" s="30"/>
      <c r="W640" s="45"/>
    </row>
    <row r="641" spans="1:23" ht="66" hidden="1" x14ac:dyDescent="0.25">
      <c r="A641" s="75" t="s">
        <v>703</v>
      </c>
      <c r="B641" s="66" t="s">
        <v>2170</v>
      </c>
      <c r="C641" s="76" t="s">
        <v>2426</v>
      </c>
      <c r="D641" s="76" t="s">
        <v>4125</v>
      </c>
      <c r="E641" s="76" t="str">
        <f>IF( AND(   ISNUMBER(    MATCH(LEFT(RIGHT(D641,8),4),{"/AK/","/BW/","/DO/","/DK/","/EP/","/HM/","/HK/","/IN/","/KI/","/AR/","/KL/","/KM/","/KP/","/DN/","/LN/","/RT/","/TU/","/KU/","/KR/","/MI/","/MK/","/OT/","/LP/","/DL/","/LT/","/PM/","/PW/","/PG/","/PP/","/MU/","/IL/","/PR/","/PI/","/PL/","/PK/","/PB/","/SP/","/SE/","/TI/","/LL/","/DT/","/LK/","/WS/","/TP/","/KS/","/SR/","/SK/","PJ"},0)   ),   ISNUMBER(SEARCH("40",D641)   )  ),LEFT(RIGHT(D641,7),2),  "-" )</f>
        <v>-</v>
      </c>
      <c r="F641" s="76" t="s">
        <v>2170</v>
      </c>
      <c r="G641" s="66" t="s">
        <v>4136</v>
      </c>
      <c r="H641" s="76" t="s">
        <v>2305</v>
      </c>
      <c r="I641" s="66" t="s">
        <v>2980</v>
      </c>
      <c r="J641" s="66" t="s">
        <v>4498</v>
      </c>
      <c r="K641" s="66"/>
      <c r="L641" s="66"/>
      <c r="M641" s="66" t="s">
        <v>1973</v>
      </c>
      <c r="N641" s="76"/>
      <c r="O641" s="35"/>
      <c r="P641" s="32" t="str">
        <f t="shared" si="11"/>
        <v>0637/UN40.SU.   /2025</v>
      </c>
      <c r="Q641" s="30"/>
      <c r="R641" s="30"/>
      <c r="S641" s="30"/>
      <c r="T641" s="30"/>
      <c r="U641" s="30"/>
      <c r="W641" s="45"/>
    </row>
    <row r="642" spans="1:23" ht="66" x14ac:dyDescent="0.25">
      <c r="A642" s="75" t="s">
        <v>704</v>
      </c>
      <c r="B642" s="66" t="s">
        <v>2170</v>
      </c>
      <c r="C642" s="76" t="s">
        <v>4119</v>
      </c>
      <c r="D642" s="76" t="s">
        <v>4120</v>
      </c>
      <c r="E642" s="76" t="str">
        <f>IF( AND(   ISNUMBER(    MATCH(LEFT(RIGHT(D642,8),4),{"/AK/","/BW/","/DO/","/DK/","/EP/","/HM/","/HK/","/IN/","/KI/","/AR/","/KL/","/KM/","/KP/","/DN/","/LN/","/RT/","/TU/","/KU/","/KR/","/MI/","/MK/","/OT/","/LP/","/DL/","/LT/","/PM/","/PW/","/PG/","/PP/","/MU/","/IL/","/PR/","/PI/","/PL/","/PK/","/PB/","/SP/","/SE/","/TI/","/LL/","/DT/","/LK/","/WS/","/TP/","/KS/","/SR/","/SK/","PJ"},0)   ),   ISNUMBER(SEARCH("40",D642)   )  ),LEFT(RIGHT(D642,7),2),  "-" )</f>
        <v>-</v>
      </c>
      <c r="F642" s="66" t="s">
        <v>2168</v>
      </c>
      <c r="G642" s="76" t="s">
        <v>4121</v>
      </c>
      <c r="H642" s="66" t="s">
        <v>96</v>
      </c>
      <c r="I642" s="66" t="s">
        <v>2294</v>
      </c>
      <c r="J642" s="66" t="s">
        <v>4122</v>
      </c>
      <c r="K642" s="66"/>
      <c r="L642" s="66"/>
      <c r="M642" s="66" t="s">
        <v>1973</v>
      </c>
      <c r="N642" s="66" t="s">
        <v>2084</v>
      </c>
      <c r="O642" s="35"/>
      <c r="P642" s="32" t="str">
        <f t="shared" si="11"/>
        <v>0638/UN40.SU.   /2025</v>
      </c>
      <c r="Q642" s="30"/>
      <c r="R642" s="30"/>
      <c r="S642" s="30"/>
      <c r="T642" s="30"/>
      <c r="U642" s="30"/>
      <c r="W642" s="45"/>
    </row>
    <row r="643" spans="1:23" ht="49.5" x14ac:dyDescent="0.25">
      <c r="A643" s="75" t="s">
        <v>705</v>
      </c>
      <c r="B643" s="66" t="s">
        <v>2170</v>
      </c>
      <c r="C643" s="76" t="s">
        <v>3832</v>
      </c>
      <c r="D643" s="76" t="s">
        <v>4123</v>
      </c>
      <c r="E643" s="76" t="str">
        <f>IF( AND(   ISNUMBER(    MATCH(LEFT(RIGHT(D643,8),4),{"/AK/","/BW/","/DO/","/DK/","/EP/","/HM/","/HK/","/IN/","/KI/","/AR/","/KL/","/KM/","/KP/","/DN/","/LN/","/RT/","/TU/","/KU/","/KR/","/MI/","/MK/","/OT/","/LP/","/DL/","/LT/","/PM/","/PW/","/PG/","/PP/","/MU/","/IL/","/PR/","/PI/","/PL/","/PK/","/PB/","/SP/","/SE/","/TI/","/LL/","/DT/","/LK/","/WS/","/TP/","/KS/","/SR/","/SK/","PJ"},0)   ),   ISNUMBER(SEARCH("40",D643)   )  ),LEFT(RIGHT(D643,7),2),  "-" )</f>
        <v>-</v>
      </c>
      <c r="F643" s="66" t="s">
        <v>2170</v>
      </c>
      <c r="G643" s="76" t="s">
        <v>4124</v>
      </c>
      <c r="H643" s="66" t="s">
        <v>96</v>
      </c>
      <c r="I643" s="66" t="s">
        <v>2294</v>
      </c>
      <c r="J643" s="66" t="s">
        <v>4122</v>
      </c>
      <c r="K643" s="66"/>
      <c r="L643" s="66"/>
      <c r="M643" s="66" t="s">
        <v>1973</v>
      </c>
      <c r="N643" s="66" t="s">
        <v>2084</v>
      </c>
      <c r="O643" s="35"/>
      <c r="P643" s="32" t="str">
        <f t="shared" si="11"/>
        <v>0639/UN40.SU.   /2025</v>
      </c>
      <c r="Q643" s="30"/>
      <c r="R643" s="30"/>
      <c r="S643" s="30"/>
      <c r="T643" s="30"/>
      <c r="U643" s="30"/>
      <c r="W643" s="45"/>
    </row>
    <row r="644" spans="1:23" ht="66" hidden="1" x14ac:dyDescent="0.25">
      <c r="A644" s="75" t="s">
        <v>706</v>
      </c>
      <c r="B644" s="66" t="s">
        <v>2170</v>
      </c>
      <c r="C644" s="76" t="s">
        <v>4137</v>
      </c>
      <c r="D644" s="76" t="s">
        <v>1974</v>
      </c>
      <c r="E644" s="76" t="str">
        <f>IF( AND(   ISNUMBER(    MATCH(LEFT(RIGHT(D644,8),4),{"/AK/","/BW/","/DO/","/DK/","/EP/","/HM/","/HK/","/IN/","/KI/","/AR/","/KL/","/KM/","/KP/","/DN/","/LN/","/RT/","/TU/","/KU/","/KR/","/MI/","/MK/","/OT/","/LP/","/DL/","/LT/","/PM/","/PW/","/PG/","/PP/","/MU/","/IL/","/PR/","/PI/","/PL/","/PK/","/PB/","/SP/","/SE/","/TI/","/LL/","/DT/","/LK/","/WS/","/TP/","/KS/","/SR/","/SK/","PJ"},0)   ),   ISNUMBER(SEARCH("40",D644)   )  ),LEFT(RIGHT(D644,7),2),  "-" )</f>
        <v>-</v>
      </c>
      <c r="F644" s="66" t="s">
        <v>4138</v>
      </c>
      <c r="G644" s="76" t="s">
        <v>4140</v>
      </c>
      <c r="H644" s="66" t="s">
        <v>96</v>
      </c>
      <c r="I644" s="66" t="s">
        <v>2294</v>
      </c>
      <c r="J644" s="66" t="s">
        <v>4139</v>
      </c>
      <c r="K644" s="66"/>
      <c r="L644" s="66"/>
      <c r="M644" s="66" t="s">
        <v>1973</v>
      </c>
      <c r="N644" s="66" t="s">
        <v>2085</v>
      </c>
      <c r="O644" s="35"/>
      <c r="P644" s="32" t="str">
        <f t="shared" si="11"/>
        <v>0640/UN40.SU.   /2025</v>
      </c>
      <c r="Q644" s="30"/>
      <c r="R644" s="30"/>
      <c r="S644" s="30"/>
      <c r="T644" s="30"/>
      <c r="U644" s="30"/>
      <c r="W644" s="45"/>
    </row>
    <row r="645" spans="1:23" ht="49.5" hidden="1" x14ac:dyDescent="0.25">
      <c r="A645" s="75" t="s">
        <v>707</v>
      </c>
      <c r="B645" s="66" t="s">
        <v>2170</v>
      </c>
      <c r="C645" s="76" t="s">
        <v>4143</v>
      </c>
      <c r="D645" s="76" t="s">
        <v>4141</v>
      </c>
      <c r="E645" s="76" t="str">
        <f>IF( AND(   ISNUMBER(    MATCH(LEFT(RIGHT(D645,8),4),{"/AK/","/BW/","/DO/","/DK/","/EP/","/HM/","/HK/","/IN/","/KI/","/AR/","/KL/","/KM/","/KP/","/DN/","/LN/","/RT/","/TU/","/KU/","/KR/","/MI/","/MK/","/OT/","/LP/","/DL/","/LT/","/PM/","/PW/","/PG/","/PP/","/MU/","/IL/","/PR/","/PI/","/PL/","/PK/","/PB/","/SP/","/SE/","/TI/","/LL/","/DT/","/LK/","/WS/","/TP/","/KS/","/SR/","/SK/","PJ"},0)   ),   ISNUMBER(SEARCH("40",D645)   )  ),LEFT(RIGHT(D645,7),2),  "-" )</f>
        <v>-</v>
      </c>
      <c r="F645" s="66" t="s">
        <v>2168</v>
      </c>
      <c r="G645" s="76" t="s">
        <v>4142</v>
      </c>
      <c r="H645" s="66" t="s">
        <v>96</v>
      </c>
      <c r="I645" s="66" t="s">
        <v>2294</v>
      </c>
      <c r="J645" s="66" t="s">
        <v>4139</v>
      </c>
      <c r="K645" s="66"/>
      <c r="L645" s="66"/>
      <c r="M645" s="66" t="s">
        <v>1973</v>
      </c>
      <c r="N645" s="66" t="s">
        <v>2085</v>
      </c>
      <c r="O645" s="35"/>
      <c r="P645" s="32" t="str">
        <f t="shared" si="11"/>
        <v>0641/UN40.SU.   /2025</v>
      </c>
      <c r="Q645" s="30"/>
      <c r="R645" s="30"/>
      <c r="S645" s="30"/>
      <c r="T645" s="30"/>
      <c r="U645" s="30"/>
      <c r="W645" s="45"/>
    </row>
    <row r="646" spans="1:23" ht="99" hidden="1" x14ac:dyDescent="0.25">
      <c r="A646" s="75" t="s">
        <v>708</v>
      </c>
      <c r="B646" s="66" t="s">
        <v>2170</v>
      </c>
      <c r="C646" s="76" t="s">
        <v>4144</v>
      </c>
      <c r="D646" s="76" t="s">
        <v>4145</v>
      </c>
      <c r="E646" s="76" t="str">
        <f>IF( AND(   ISNUMBER(    MATCH(LEFT(RIGHT(D646,8),4),{"/AK/","/BW/","/DO/","/DK/","/EP/","/HM/","/HK/","/IN/","/KI/","/AR/","/KL/","/KM/","/KP/","/DN/","/LN/","/RT/","/TU/","/KU/","/KR/","/MI/","/MK/","/OT/","/LP/","/DL/","/LT/","/PM/","/PW/","/PG/","/PP/","/MU/","/IL/","/PR/","/PI/","/PL/","/PK/","/PB/","/SP/","/SE/","/TI/","/LL/","/DT/","/LK/","/WS/","/TP/","/KS/","/SR/","/SK/","PJ"},0)   ),   ISNUMBER(SEARCH("40",D646)   )  ),LEFT(RIGHT(D646,7),2),  "-" )</f>
        <v>-</v>
      </c>
      <c r="F646" s="66" t="s">
        <v>2169</v>
      </c>
      <c r="G646" s="76" t="s">
        <v>4146</v>
      </c>
      <c r="H646" s="66" t="s">
        <v>96</v>
      </c>
      <c r="I646" s="66" t="s">
        <v>2294</v>
      </c>
      <c r="J646" s="66" t="s">
        <v>4139</v>
      </c>
      <c r="K646" s="66"/>
      <c r="L646" s="66"/>
      <c r="M646" s="66" t="s">
        <v>1973</v>
      </c>
      <c r="N646" s="66" t="s">
        <v>2085</v>
      </c>
      <c r="O646" s="35"/>
      <c r="P646" s="32" t="str">
        <f t="shared" ref="P646:P709" si="12">A646&amp;"/UN40.SU.   /2025"</f>
        <v>0642/UN40.SU.   /2025</v>
      </c>
      <c r="Q646" s="30"/>
      <c r="R646" s="30"/>
      <c r="S646" s="30"/>
      <c r="T646" s="30"/>
      <c r="U646" s="30"/>
      <c r="W646" s="45"/>
    </row>
    <row r="647" spans="1:23" ht="82.5" hidden="1" x14ac:dyDescent="0.25">
      <c r="A647" s="75" t="s">
        <v>709</v>
      </c>
      <c r="B647" s="66" t="s">
        <v>2170</v>
      </c>
      <c r="C647" s="76" t="s">
        <v>3817</v>
      </c>
      <c r="D647" s="76" t="s">
        <v>4147</v>
      </c>
      <c r="E647" s="76" t="str">
        <f>IF( AND(   ISNUMBER(    MATCH(LEFT(RIGHT(D647,8),4),{"/AK/","/BW/","/DO/","/DK/","/EP/","/HM/","/HK/","/IN/","/KI/","/AR/","/KL/","/KM/","/KP/","/DN/","/LN/","/RT/","/TU/","/KU/","/KR/","/MI/","/MK/","/OT/","/LP/","/DL/","/LT/","/PM/","/PW/","/PG/","/PP/","/MU/","/IL/","/PR/","/PI/","/PL/","/PK/","/PB/","/SP/","/SE/","/TI/","/LL/","/DT/","/LK/","/WS/","/TP/","/KS/","/SR/","/SK/","PJ"},0)   ),   ISNUMBER(SEARCH("40",D647)   )  ),LEFT(RIGHT(D647,7),2),  "-" )</f>
        <v>-</v>
      </c>
      <c r="F647" s="66" t="s">
        <v>2170</v>
      </c>
      <c r="G647" s="76" t="s">
        <v>4148</v>
      </c>
      <c r="H647" s="66" t="s">
        <v>96</v>
      </c>
      <c r="I647" s="66" t="s">
        <v>2294</v>
      </c>
      <c r="J647" s="66" t="s">
        <v>4139</v>
      </c>
      <c r="K647" s="66"/>
      <c r="L647" s="66"/>
      <c r="M647" s="66" t="s">
        <v>1973</v>
      </c>
      <c r="N647" s="66" t="s">
        <v>2086</v>
      </c>
      <c r="O647" s="35"/>
      <c r="P647" s="32" t="str">
        <f t="shared" si="12"/>
        <v>0643/UN40.SU.   /2025</v>
      </c>
      <c r="Q647" s="30"/>
      <c r="R647" s="30"/>
      <c r="S647" s="30"/>
      <c r="T647" s="30"/>
      <c r="U647" s="30"/>
      <c r="W647" s="45"/>
    </row>
    <row r="648" spans="1:23" ht="82.5" hidden="1" x14ac:dyDescent="0.25">
      <c r="A648" s="75" t="s">
        <v>710</v>
      </c>
      <c r="B648" s="66" t="s">
        <v>2170</v>
      </c>
      <c r="C648" s="76" t="s">
        <v>4151</v>
      </c>
      <c r="D648" s="76" t="s">
        <v>4149</v>
      </c>
      <c r="E648" s="76" t="str">
        <f>IF( AND(   ISNUMBER(    MATCH(LEFT(RIGHT(D648,8),4),{"/AK/","/BW/","/DO/","/DK/","/EP/","/HM/","/HK/","/IN/","/KI/","/AR/","/KL/","/KM/","/KP/","/DN/","/LN/","/RT/","/TU/","/KU/","/KR/","/MI/","/MK/","/OT/","/LP/","/DL/","/LT/","/PM/","/PW/","/PG/","/PP/","/MU/","/IL/","/PR/","/PI/","/PL/","/PK/","/PB/","/SP/","/SE/","/TI/","/LL/","/DT/","/LK/","/WS/","/TP/","/KS/","/SR/","/SK/","PJ"},0)   ),   ISNUMBER(SEARCH("40",D648)   )  ),LEFT(RIGHT(D648,7),2),  "-" )</f>
        <v>-</v>
      </c>
      <c r="F648" s="66" t="s">
        <v>2164</v>
      </c>
      <c r="G648" s="76" t="s">
        <v>4150</v>
      </c>
      <c r="H648" s="66" t="s">
        <v>96</v>
      </c>
      <c r="I648" s="66" t="s">
        <v>2294</v>
      </c>
      <c r="J648" s="66" t="s">
        <v>4139</v>
      </c>
      <c r="K648" s="66"/>
      <c r="L648" s="66"/>
      <c r="M648" s="66" t="s">
        <v>1973</v>
      </c>
      <c r="N648" s="66" t="s">
        <v>2086</v>
      </c>
      <c r="O648" s="35"/>
      <c r="P648" s="32" t="str">
        <f t="shared" si="12"/>
        <v>0644/UN40.SU.   /2025</v>
      </c>
      <c r="Q648" s="30"/>
      <c r="R648" s="30"/>
      <c r="S648" s="30"/>
      <c r="T648" s="30"/>
      <c r="U648" s="30"/>
      <c r="W648" s="45"/>
    </row>
    <row r="649" spans="1:23" ht="99" hidden="1" x14ac:dyDescent="0.25">
      <c r="A649" s="75" t="s">
        <v>711</v>
      </c>
      <c r="B649" s="66" t="s">
        <v>2171</v>
      </c>
      <c r="C649" s="76" t="s">
        <v>4158</v>
      </c>
      <c r="D649" s="76" t="s">
        <v>4155</v>
      </c>
      <c r="E649" s="76" t="str">
        <f>IF( AND(   ISNUMBER(    MATCH(LEFT(RIGHT(D649,8),4),{"/AK/","/BW/","/DO/","/DK/","/EP/","/HM/","/HK/","/IN/","/KI/","/AR/","/KL/","/KM/","/KP/","/DN/","/LN/","/RT/","/TU/","/KU/","/KR/","/MI/","/MK/","/OT/","/LP/","/DL/","/LT/","/PM/","/PW/","/PG/","/PP/","/MU/","/IL/","/PR/","/PI/","/PL/","/PK/","/PB/","/SP/","/SE/","/TI/","/LL/","/DT/","/LK/","/WS/","/TP/","/KS/","/SR/","/SK/","PJ"},0)   ),   ISNUMBER(SEARCH("40",D649)   )  ),LEFT(RIGHT(D649,7),2),  "-" )</f>
        <v>-</v>
      </c>
      <c r="F649" s="76" t="s">
        <v>2164</v>
      </c>
      <c r="G649" s="66" t="s">
        <v>4156</v>
      </c>
      <c r="H649" s="76" t="s">
        <v>2333</v>
      </c>
      <c r="I649" s="66" t="s">
        <v>2702</v>
      </c>
      <c r="J649" s="66" t="s">
        <v>4499</v>
      </c>
      <c r="K649" s="66"/>
      <c r="L649" s="66" t="s">
        <v>2343</v>
      </c>
      <c r="M649" s="66" t="s">
        <v>1973</v>
      </c>
      <c r="N649" s="76"/>
      <c r="O649" s="35"/>
      <c r="P649" s="32" t="str">
        <f t="shared" si="12"/>
        <v>0645/UN40.SU.   /2025</v>
      </c>
      <c r="Q649" s="30"/>
      <c r="R649" s="30"/>
      <c r="S649" s="30"/>
      <c r="T649" s="30"/>
      <c r="U649" s="30"/>
      <c r="W649" s="45"/>
    </row>
    <row r="650" spans="1:23" ht="49.5" hidden="1" x14ac:dyDescent="0.25">
      <c r="A650" s="75" t="s">
        <v>712</v>
      </c>
      <c r="B650" s="66" t="s">
        <v>2171</v>
      </c>
      <c r="C650" s="76" t="s">
        <v>4160</v>
      </c>
      <c r="D650" s="76" t="s">
        <v>4159</v>
      </c>
      <c r="E650" s="76" t="str">
        <f>IF( AND(   ISNUMBER(    MATCH(LEFT(RIGHT(D650,8),4),{"/AK/","/BW/","/DO/","/DK/","/EP/","/HM/","/HK/","/IN/","/KI/","/AR/","/KL/","/KM/","/KP/","/DN/","/LN/","/RT/","/TU/","/KU/","/KR/","/MI/","/MK/","/OT/","/LP/","/DL/","/LT/","/PM/","/PW/","/PG/","/PP/","/MU/","/IL/","/PR/","/PI/","/PL/","/PK/","/PB/","/SP/","/SE/","/TI/","/LL/","/DT/","/LK/","/WS/","/TP/","/KS/","/SR/","/SK/","PJ"},0)   ),   ISNUMBER(SEARCH("40",D650)   )  ),LEFT(RIGHT(D650,7),2),  "-" )</f>
        <v>-</v>
      </c>
      <c r="F650" s="66" t="s">
        <v>2166</v>
      </c>
      <c r="G650" s="76" t="s">
        <v>4162</v>
      </c>
      <c r="H650" s="66" t="s">
        <v>96</v>
      </c>
      <c r="I650" s="66" t="s">
        <v>2704</v>
      </c>
      <c r="J650" s="66" t="s">
        <v>4499</v>
      </c>
      <c r="K650" s="66"/>
      <c r="L650" s="66"/>
      <c r="M650" s="66" t="s">
        <v>1973</v>
      </c>
      <c r="N650" s="76"/>
      <c r="O650" s="35"/>
      <c r="P650" s="32" t="str">
        <f t="shared" si="12"/>
        <v>0646/UN40.SU.   /2025</v>
      </c>
      <c r="Q650" s="30"/>
      <c r="R650" s="30"/>
      <c r="S650" s="30"/>
      <c r="T650" s="30"/>
      <c r="U650" s="30"/>
      <c r="W650" s="45"/>
    </row>
    <row r="651" spans="1:23" ht="49.5" hidden="1" x14ac:dyDescent="0.25">
      <c r="A651" s="75" t="s">
        <v>713</v>
      </c>
      <c r="B651" s="66" t="s">
        <v>2171</v>
      </c>
      <c r="C651" s="76" t="s">
        <v>4160</v>
      </c>
      <c r="D651" s="76" t="s">
        <v>4161</v>
      </c>
      <c r="E651" s="76" t="str">
        <f>IF( AND(   ISNUMBER(    MATCH(LEFT(RIGHT(D651,8),4),{"/AK/","/BW/","/DO/","/DK/","/EP/","/HM/","/HK/","/IN/","/KI/","/AR/","/KL/","/KM/","/KP/","/DN/","/LN/","/RT/","/TU/","/KU/","/KR/","/MI/","/MK/","/OT/","/LP/","/DL/","/LT/","/PM/","/PW/","/PG/","/PP/","/MU/","/IL/","/PR/","/PI/","/PL/","/PK/","/PB/","/SP/","/SE/","/TI/","/LL/","/DT/","/LK/","/WS/","/TP/","/KS/","/SR/","/SK/","PJ"},0)   ),   ISNUMBER(SEARCH("40",D651)   )  ),LEFT(RIGHT(D651,7),2),  "-" )</f>
        <v>-</v>
      </c>
      <c r="F651" s="66" t="s">
        <v>2166</v>
      </c>
      <c r="G651" s="76" t="s">
        <v>4163</v>
      </c>
      <c r="H651" s="66" t="s">
        <v>96</v>
      </c>
      <c r="I651" s="66" t="s">
        <v>2704</v>
      </c>
      <c r="J651" s="66" t="s">
        <v>4499</v>
      </c>
      <c r="K651" s="66"/>
      <c r="L651" s="66"/>
      <c r="M651" s="66" t="s">
        <v>1973</v>
      </c>
      <c r="N651" s="76"/>
      <c r="O651" s="35"/>
      <c r="P651" s="32" t="str">
        <f t="shared" si="12"/>
        <v>0647/UN40.SU.   /2025</v>
      </c>
      <c r="Q651" s="30"/>
      <c r="R651" s="30"/>
      <c r="S651" s="30"/>
      <c r="T651" s="30"/>
      <c r="U651" s="30"/>
      <c r="W651" s="45"/>
    </row>
    <row r="652" spans="1:23" ht="49.5" hidden="1" x14ac:dyDescent="0.25">
      <c r="A652" s="75" t="s">
        <v>714</v>
      </c>
      <c r="B652" s="66" t="s">
        <v>2171</v>
      </c>
      <c r="C652" s="76" t="s">
        <v>4152</v>
      </c>
      <c r="D652" s="76" t="s">
        <v>4153</v>
      </c>
      <c r="E652" s="76" t="str">
        <f>IF( AND(   ISNUMBER(    MATCH(LEFT(RIGHT(D652,8),4),{"/AK/","/BW/","/DO/","/DK/","/EP/","/HM/","/HK/","/IN/","/KI/","/AR/","/KL/","/KM/","/KP/","/DN/","/LN/","/RT/","/TU/","/KU/","/KR/","/MI/","/MK/","/OT/","/LP/","/DL/","/LT/","/PM/","/PW/","/PG/","/PP/","/MU/","/IL/","/PR/","/PI/","/PL/","/PK/","/PB/","/SP/","/SE/","/TI/","/LL/","/DT/","/LK/","/WS/","/TP/","/KS/","/SR/","/SK/","PJ"},0)   ),   ISNUMBER(SEARCH("40",D652)   )  ),LEFT(RIGHT(D652,7),2),  "-" )</f>
        <v>-</v>
      </c>
      <c r="F652" s="76" t="s">
        <v>2171</v>
      </c>
      <c r="G652" s="66" t="s">
        <v>4154</v>
      </c>
      <c r="H652" s="76" t="s">
        <v>96</v>
      </c>
      <c r="I652" s="66" t="s">
        <v>2704</v>
      </c>
      <c r="J652" s="66" t="s">
        <v>4499</v>
      </c>
      <c r="K652" s="66"/>
      <c r="L652" s="66"/>
      <c r="M652" s="66" t="s">
        <v>1973</v>
      </c>
      <c r="N652" s="76"/>
      <c r="O652" s="35"/>
      <c r="P652" s="32" t="str">
        <f t="shared" si="12"/>
        <v>0648/UN40.SU.   /2025</v>
      </c>
      <c r="Q652" s="30"/>
      <c r="R652" s="30"/>
      <c r="S652" s="30"/>
      <c r="T652" s="30"/>
      <c r="U652" s="30"/>
      <c r="W652" s="45"/>
    </row>
    <row r="653" spans="1:23" ht="49.5" hidden="1" x14ac:dyDescent="0.25">
      <c r="A653" s="75" t="s">
        <v>715</v>
      </c>
      <c r="B653" s="66" t="s">
        <v>2171</v>
      </c>
      <c r="C653" s="76" t="s">
        <v>4157</v>
      </c>
      <c r="D653" s="76" t="s">
        <v>1974</v>
      </c>
      <c r="E653" s="76" t="str">
        <f>IF( AND(   ISNUMBER(    MATCH(LEFT(RIGHT(D653,8),4),{"/AK/","/BW/","/DO/","/DK/","/EP/","/HM/","/HK/","/IN/","/KI/","/AR/","/KL/","/KM/","/KP/","/DN/","/LN/","/RT/","/TU/","/KU/","/KR/","/MI/","/MK/","/OT/","/LP/","/DL/","/LT/","/PM/","/PW/","/PG/","/PP/","/MU/","/IL/","/PR/","/PI/","/PL/","/PK/","/PB/","/SP/","/SE/","/TI/","/LL/","/DT/","/LK/","/WS/","/TP/","/KS/","/SR/","/SK/","PJ"},0)   ),   ISNUMBER(SEARCH("40",D653)   )  ),LEFT(RIGHT(D653,7),2),  "-" )</f>
        <v>-</v>
      </c>
      <c r="F653" s="76" t="s">
        <v>2170</v>
      </c>
      <c r="G653" s="66" t="s">
        <v>4164</v>
      </c>
      <c r="H653" s="76" t="s">
        <v>96</v>
      </c>
      <c r="I653" s="66" t="s">
        <v>2704</v>
      </c>
      <c r="J653" s="66" t="s">
        <v>4499</v>
      </c>
      <c r="K653" s="66"/>
      <c r="L653" s="66"/>
      <c r="M653" s="66" t="s">
        <v>1973</v>
      </c>
      <c r="N653" s="76"/>
      <c r="O653" s="35"/>
      <c r="P653" s="32" t="str">
        <f t="shared" si="12"/>
        <v>0649/UN40.SU.   /2025</v>
      </c>
      <c r="Q653" s="30"/>
      <c r="R653" s="30"/>
      <c r="S653" s="30"/>
      <c r="T653" s="30"/>
      <c r="U653" s="30"/>
      <c r="W653" s="45"/>
    </row>
    <row r="654" spans="1:23" ht="82.5" hidden="1" x14ac:dyDescent="0.25">
      <c r="A654" s="75" t="s">
        <v>716</v>
      </c>
      <c r="B654" s="66" t="s">
        <v>2172</v>
      </c>
      <c r="C654" s="76" t="s">
        <v>4165</v>
      </c>
      <c r="D654" s="76" t="s">
        <v>4166</v>
      </c>
      <c r="E654" s="76" t="str">
        <f>IF( AND(   ISNUMBER(    MATCH(LEFT(RIGHT(D654,8),4),{"/AK/","/BW/","/DO/","/DK/","/EP/","/HM/","/HK/","/IN/","/KI/","/AR/","/KL/","/KM/","/KP/","/DN/","/LN/","/RT/","/TU/","/KU/","/KR/","/MI/","/MK/","/OT/","/LP/","/DL/","/LT/","/PM/","/PW/","/PG/","/PP/","/MU/","/IL/","/PR/","/PI/","/PL/","/PK/","/PB/","/SP/","/SE/","/TI/","/LL/","/DT/","/LK/","/WS/","/TP/","/KS/","/SR/","/SK/","PJ"},0)   ),   ISNUMBER(SEARCH("40",D654)   )  ),LEFT(RIGHT(D654,7),2),  "-" )</f>
        <v>-</v>
      </c>
      <c r="F654" s="76" t="s">
        <v>2171</v>
      </c>
      <c r="G654" s="66" t="s">
        <v>4173</v>
      </c>
      <c r="H654" s="66" t="s">
        <v>96</v>
      </c>
      <c r="I654" s="66" t="s">
        <v>2704</v>
      </c>
      <c r="J654" s="66" t="s">
        <v>4500</v>
      </c>
      <c r="K654" s="66"/>
      <c r="L654" s="66"/>
      <c r="M654" s="66" t="s">
        <v>1973</v>
      </c>
      <c r="N654" s="76"/>
      <c r="O654" s="35"/>
      <c r="P654" s="32" t="str">
        <f t="shared" si="12"/>
        <v>0650/UN40.SU.   /2025</v>
      </c>
      <c r="Q654" s="30"/>
      <c r="R654" s="30"/>
      <c r="S654" s="30"/>
      <c r="T654" s="30"/>
      <c r="U654" s="30"/>
      <c r="W654" s="45"/>
    </row>
    <row r="655" spans="1:23" ht="66" hidden="1" x14ac:dyDescent="0.25">
      <c r="A655" s="75" t="s">
        <v>717</v>
      </c>
      <c r="B655" s="66" t="s">
        <v>2172</v>
      </c>
      <c r="C655" s="76" t="s">
        <v>4172</v>
      </c>
      <c r="D655" s="76" t="s">
        <v>4167</v>
      </c>
      <c r="E655" s="76" t="str">
        <f>IF( AND(   ISNUMBER(    MATCH(LEFT(RIGHT(D655,8),4),{"/AK/","/BW/","/DO/","/DK/","/EP/","/HM/","/HK/","/IN/","/KI/","/AR/","/KL/","/KM/","/KP/","/DN/","/LN/","/RT/","/TU/","/KU/","/KR/","/MI/","/MK/","/OT/","/LP/","/DL/","/LT/","/PM/","/PW/","/PG/","/PP/","/MU/","/IL/","/PR/","/PI/","/PL/","/PK/","/PB/","/SP/","/SE/","/TI/","/LL/","/DT/","/LK/","/WS/","/TP/","/KS/","/SR/","/SK/","PJ"},0)   ),   ISNUMBER(SEARCH("40",D655)   )  ),LEFT(RIGHT(D655,7),2),  "-" )</f>
        <v>-</v>
      </c>
      <c r="F655" s="76" t="s">
        <v>3951</v>
      </c>
      <c r="G655" s="66" t="s">
        <v>4168</v>
      </c>
      <c r="H655" s="66" t="s">
        <v>2305</v>
      </c>
      <c r="I655" s="66" t="s">
        <v>2980</v>
      </c>
      <c r="J655" s="66" t="s">
        <v>4500</v>
      </c>
      <c r="K655" s="66"/>
      <c r="L655" s="66"/>
      <c r="M655" s="66" t="s">
        <v>1973</v>
      </c>
      <c r="N655" s="76"/>
      <c r="O655" s="35"/>
      <c r="P655" s="32" t="str">
        <f t="shared" si="12"/>
        <v>0651/UN40.SU.   /2025</v>
      </c>
      <c r="Q655" s="30"/>
      <c r="R655" s="30"/>
      <c r="S655" s="30"/>
      <c r="T655" s="30"/>
      <c r="U655" s="30"/>
      <c r="W655" s="45"/>
    </row>
    <row r="656" spans="1:23" ht="49.5" hidden="1" x14ac:dyDescent="0.25">
      <c r="A656" s="75" t="s">
        <v>718</v>
      </c>
      <c r="B656" s="66" t="s">
        <v>2172</v>
      </c>
      <c r="C656" s="76" t="s">
        <v>4169</v>
      </c>
      <c r="D656" s="76" t="s">
        <v>4170</v>
      </c>
      <c r="E656" s="76" t="str">
        <f>IF( AND(   ISNUMBER(    MATCH(LEFT(RIGHT(D656,8),4),{"/AK/","/BW/","/DO/","/DK/","/EP/","/HM/","/HK/","/IN/","/KI/","/AR/","/KL/","/KM/","/KP/","/DN/","/LN/","/RT/","/TU/","/KU/","/KR/","/MI/","/MK/","/OT/","/LP/","/DL/","/LT/","/PM/","/PW/","/PG/","/PP/","/MU/","/IL/","/PR/","/PI/","/PL/","/PK/","/PB/","/SP/","/SE/","/TI/","/LL/","/DT/","/LK/","/WS/","/TP/","/KS/","/SR/","/SK/","PJ"},0)   ),   ISNUMBER(SEARCH("40",D656)   )  ),LEFT(RIGHT(D656,7),2),  "-" )</f>
        <v>-</v>
      </c>
      <c r="F656" s="76" t="s">
        <v>2150</v>
      </c>
      <c r="G656" s="66" t="s">
        <v>4171</v>
      </c>
      <c r="H656" s="66" t="s">
        <v>2305</v>
      </c>
      <c r="I656" s="66" t="s">
        <v>2980</v>
      </c>
      <c r="J656" s="66" t="s">
        <v>4500</v>
      </c>
      <c r="K656" s="66"/>
      <c r="L656" s="66"/>
      <c r="M656" s="66" t="s">
        <v>1973</v>
      </c>
      <c r="N656" s="76"/>
      <c r="O656" s="35"/>
      <c r="P656" s="32" t="str">
        <f t="shared" si="12"/>
        <v>0652/UN40.SU.   /2025</v>
      </c>
      <c r="Q656" s="30"/>
      <c r="R656" s="30"/>
      <c r="S656" s="30"/>
      <c r="T656" s="30"/>
      <c r="U656" s="30"/>
      <c r="W656" s="45"/>
    </row>
    <row r="657" spans="1:23" ht="82.5" hidden="1" x14ac:dyDescent="0.25">
      <c r="A657" s="75" t="s">
        <v>719</v>
      </c>
      <c r="B657" s="66" t="s">
        <v>2173</v>
      </c>
      <c r="C657" s="76" t="s">
        <v>2761</v>
      </c>
      <c r="D657" s="76" t="s">
        <v>4180</v>
      </c>
      <c r="E657" s="76" t="str">
        <f>IF( AND(   ISNUMBER(    MATCH(LEFT(RIGHT(D657,8),4),{"/AK/","/BW/","/DO/","/DK/","/EP/","/HM/","/HK/","/IN/","/KI/","/AR/","/KL/","/KM/","/KP/","/DN/","/LN/","/RT/","/TU/","/KU/","/KR/","/MI/","/MK/","/OT/","/LP/","/DL/","/LT/","/PM/","/PW/","/PG/","/PP/","/MU/","/IL/","/PR/","/PI/","/PL/","/PK/","/PB/","/SP/","/SE/","/TI/","/LL/","/DT/","/LK/","/WS/","/TP/","/KS/","/SR/","/SK/","PJ"},0)   ),   ISNUMBER(SEARCH("40",D657)   )  ),LEFT(RIGHT(D657,7),2),  "-" )</f>
        <v>-</v>
      </c>
      <c r="F657" s="83" t="s">
        <v>3509</v>
      </c>
      <c r="G657" s="66" t="s">
        <v>4181</v>
      </c>
      <c r="H657" s="76" t="s">
        <v>2305</v>
      </c>
      <c r="I657" s="66" t="s">
        <v>2980</v>
      </c>
      <c r="J657" s="66" t="s">
        <v>4500</v>
      </c>
      <c r="K657" s="66"/>
      <c r="L657" s="66"/>
      <c r="M657" s="66" t="s">
        <v>1973</v>
      </c>
      <c r="N657" s="76"/>
      <c r="O657" s="35"/>
      <c r="P657" s="32" t="str">
        <f t="shared" si="12"/>
        <v>0653/UN40.SU.   /2025</v>
      </c>
      <c r="Q657" s="30"/>
      <c r="R657" s="30"/>
      <c r="S657" s="30"/>
      <c r="T657" s="30"/>
      <c r="U657" s="30"/>
      <c r="W657" s="45"/>
    </row>
    <row r="658" spans="1:23" ht="49.5" hidden="1" x14ac:dyDescent="0.25">
      <c r="A658" s="75" t="s">
        <v>720</v>
      </c>
      <c r="B658" s="66" t="s">
        <v>2173</v>
      </c>
      <c r="C658" s="76" t="s">
        <v>2883</v>
      </c>
      <c r="D658" s="76" t="s">
        <v>4182</v>
      </c>
      <c r="E658" s="76" t="str">
        <f>IF( AND(   ISNUMBER(    MATCH(LEFT(RIGHT(D658,8),4),{"/AK/","/BW/","/DO/","/DK/","/EP/","/HM/","/HK/","/IN/","/KI/","/AR/","/KL/","/KM/","/KP/","/DN/","/LN/","/RT/","/TU/","/KU/","/KR/","/MI/","/MK/","/OT/","/LP/","/DL/","/LT/","/PM/","/PW/","/PG/","/PP/","/MU/","/IL/","/PR/","/PI/","/PL/","/PK/","/PB/","/SP/","/SE/","/TI/","/LL/","/DT/","/LK/","/WS/","/TP/","/KS/","/SR/","/SK/","PJ"},0)   ),   ISNUMBER(SEARCH("40",D658)   )  ),LEFT(RIGHT(D658,7),2),  "-" )</f>
        <v>-</v>
      </c>
      <c r="F658" s="76" t="s">
        <v>2164</v>
      </c>
      <c r="G658" s="66" t="s">
        <v>4183</v>
      </c>
      <c r="H658" s="76" t="s">
        <v>2305</v>
      </c>
      <c r="I658" s="66" t="s">
        <v>2980</v>
      </c>
      <c r="J658" s="66" t="s">
        <v>4500</v>
      </c>
      <c r="K658" s="66"/>
      <c r="L658" s="66"/>
      <c r="M658" s="66" t="s">
        <v>1973</v>
      </c>
      <c r="N658" s="76"/>
      <c r="O658" s="35"/>
      <c r="P658" s="32" t="str">
        <f t="shared" si="12"/>
        <v>0654/UN40.SU.   /2025</v>
      </c>
      <c r="Q658" s="30"/>
      <c r="R658" s="30"/>
      <c r="S658" s="30"/>
      <c r="T658" s="30"/>
      <c r="U658" s="30"/>
      <c r="W658" s="45"/>
    </row>
    <row r="659" spans="1:23" ht="66" hidden="1" x14ac:dyDescent="0.25">
      <c r="A659" s="75" t="s">
        <v>721</v>
      </c>
      <c r="B659" s="66" t="s">
        <v>2173</v>
      </c>
      <c r="C659" s="76" t="s">
        <v>4165</v>
      </c>
      <c r="D659" s="76" t="s">
        <v>4178</v>
      </c>
      <c r="E659" s="76" t="str">
        <f>IF( AND(   ISNUMBER(    MATCH(LEFT(RIGHT(D659,8),4),{"/AK/","/BW/","/DO/","/DK/","/EP/","/HM/","/HK/","/IN/","/KI/","/AR/","/KL/","/KM/","/KP/","/DN/","/LN/","/RT/","/TU/","/KU/","/KR/","/MI/","/MK/","/OT/","/LP/","/DL/","/LT/","/PM/","/PW/","/PG/","/PP/","/MU/","/IL/","/PR/","/PI/","/PL/","/PK/","/PB/","/SP/","/SE/","/TI/","/LL/","/DT/","/LK/","/WS/","/TP/","/KS/","/SR/","/SK/","PJ"},0)   ),   ISNUMBER(SEARCH("40",D659)   )  ),LEFT(RIGHT(D659,7),2),  "-" )</f>
        <v>-</v>
      </c>
      <c r="F659" s="76" t="s">
        <v>2171</v>
      </c>
      <c r="G659" s="66" t="s">
        <v>4179</v>
      </c>
      <c r="H659" s="66" t="s">
        <v>2305</v>
      </c>
      <c r="I659" s="66" t="s">
        <v>2980</v>
      </c>
      <c r="J659" s="66" t="s">
        <v>4500</v>
      </c>
      <c r="K659" s="66"/>
      <c r="L659" s="66"/>
      <c r="M659" s="66" t="s">
        <v>1973</v>
      </c>
      <c r="N659" s="76"/>
      <c r="O659" s="35"/>
      <c r="P659" s="32" t="str">
        <f t="shared" si="12"/>
        <v>0655/UN40.SU.   /2025</v>
      </c>
      <c r="Q659" s="30"/>
      <c r="R659" s="30"/>
      <c r="S659" s="30"/>
      <c r="T659" s="30"/>
      <c r="U659" s="30"/>
      <c r="W659" s="45"/>
    </row>
    <row r="660" spans="1:23" ht="66" hidden="1" x14ac:dyDescent="0.25">
      <c r="A660" s="75" t="s">
        <v>722</v>
      </c>
      <c r="B660" s="66" t="s">
        <v>2173</v>
      </c>
      <c r="C660" s="76" t="s">
        <v>4165</v>
      </c>
      <c r="D660" s="76" t="s">
        <v>4178</v>
      </c>
      <c r="E660" s="76" t="str">
        <f>IF( AND(   ISNUMBER(    MATCH(LEFT(RIGHT(D660,8),4),{"/AK/","/BW/","/DO/","/DK/","/EP/","/HM/","/HK/","/IN/","/KI/","/AR/","/KL/","/KM/","/KP/","/DN/","/LN/","/RT/","/TU/","/KU/","/KR/","/MI/","/MK/","/OT/","/LP/","/DL/","/LT/","/PM/","/PW/","/PG/","/PP/","/MU/","/IL/","/PR/","/PI/","/PL/","/PK/","/PB/","/SP/","/SE/","/TI/","/LL/","/DT/","/LK/","/WS/","/TP/","/KS/","/SR/","/SK/","PJ"},0)   ),   ISNUMBER(SEARCH("40",D660)   )  ),LEFT(RIGHT(D660,7),2),  "-" )</f>
        <v>-</v>
      </c>
      <c r="F660" s="76" t="s">
        <v>2171</v>
      </c>
      <c r="G660" s="66" t="s">
        <v>4179</v>
      </c>
      <c r="H660" s="66" t="s">
        <v>2333</v>
      </c>
      <c r="I660" s="66" t="s">
        <v>2702</v>
      </c>
      <c r="J660" s="66" t="s">
        <v>4500</v>
      </c>
      <c r="K660" s="66"/>
      <c r="L660" s="66"/>
      <c r="M660" s="66" t="s">
        <v>1973</v>
      </c>
      <c r="N660" s="76"/>
      <c r="O660" s="35"/>
      <c r="P660" s="32" t="str">
        <f t="shared" si="12"/>
        <v>0656/UN40.SU.   /2025</v>
      </c>
      <c r="Q660" s="30"/>
      <c r="R660" s="30"/>
      <c r="S660" s="30"/>
      <c r="T660" s="30"/>
      <c r="U660" s="30"/>
      <c r="W660" s="45"/>
    </row>
    <row r="661" spans="1:23" ht="66" hidden="1" x14ac:dyDescent="0.25">
      <c r="A661" s="75" t="s">
        <v>723</v>
      </c>
      <c r="B661" s="66" t="s">
        <v>2173</v>
      </c>
      <c r="C661" s="76" t="s">
        <v>4165</v>
      </c>
      <c r="D661" s="76" t="s">
        <v>4178</v>
      </c>
      <c r="E661" s="76" t="str">
        <f>IF( AND(   ISNUMBER(    MATCH(LEFT(RIGHT(D661,8),4),{"/AK/","/BW/","/DO/","/DK/","/EP/","/HM/","/HK/","/IN/","/KI/","/AR/","/KL/","/KM/","/KP/","/DN/","/LN/","/RT/","/TU/","/KU/","/KR/","/MI/","/MK/","/OT/","/LP/","/DL/","/LT/","/PM/","/PW/","/PG/","/PP/","/MU/","/IL/","/PR/","/PI/","/PL/","/PK/","/PB/","/SP/","/SE/","/TI/","/LL/","/DT/","/LK/","/WS/","/TP/","/KS/","/SR/","/SK/","PJ"},0)   ),   ISNUMBER(SEARCH("40",D661)   )  ),LEFT(RIGHT(D661,7),2),  "-" )</f>
        <v>-</v>
      </c>
      <c r="F661" s="76" t="s">
        <v>2171</v>
      </c>
      <c r="G661" s="66" t="s">
        <v>4179</v>
      </c>
      <c r="H661" s="66" t="s">
        <v>2864</v>
      </c>
      <c r="I661" s="66" t="s">
        <v>2905</v>
      </c>
      <c r="J661" s="66" t="s">
        <v>4500</v>
      </c>
      <c r="K661" s="66"/>
      <c r="L661" s="66"/>
      <c r="M661" s="66" t="s">
        <v>1973</v>
      </c>
      <c r="N661" s="76"/>
      <c r="O661" s="35"/>
      <c r="P661" s="32" t="str">
        <f t="shared" si="12"/>
        <v>0657/UN40.SU.   /2025</v>
      </c>
      <c r="Q661" s="30"/>
      <c r="R661" s="30"/>
      <c r="S661" s="30"/>
      <c r="T661" s="30"/>
      <c r="U661" s="30"/>
      <c r="W661" s="45"/>
    </row>
    <row r="662" spans="1:23" ht="66" hidden="1" x14ac:dyDescent="0.25">
      <c r="A662" s="75" t="s">
        <v>724</v>
      </c>
      <c r="B662" s="66" t="s">
        <v>2173</v>
      </c>
      <c r="C662" s="76" t="s">
        <v>4165</v>
      </c>
      <c r="D662" s="76" t="s">
        <v>4178</v>
      </c>
      <c r="E662" s="76" t="str">
        <f>IF( AND(   ISNUMBER(    MATCH(LEFT(RIGHT(D662,8),4),{"/AK/","/BW/","/DO/","/DK/","/EP/","/HM/","/HK/","/IN/","/KI/","/AR/","/KL/","/KM/","/KP/","/DN/","/LN/","/RT/","/TU/","/KU/","/KR/","/MI/","/MK/","/OT/","/LP/","/DL/","/LT/","/PM/","/PW/","/PG/","/PP/","/MU/","/IL/","/PR/","/PI/","/PL/","/PK/","/PB/","/SP/","/SE/","/TI/","/LL/","/DT/","/LK/","/WS/","/TP/","/KS/","/SR/","/SK/","PJ"},0)   ),   ISNUMBER(SEARCH("40",D662)   )  ),LEFT(RIGHT(D662,7),2),  "-" )</f>
        <v>-</v>
      </c>
      <c r="F662" s="76" t="s">
        <v>2171</v>
      </c>
      <c r="G662" s="66" t="s">
        <v>4179</v>
      </c>
      <c r="H662" s="66" t="s">
        <v>2550</v>
      </c>
      <c r="I662" s="66" t="s">
        <v>4501</v>
      </c>
      <c r="J662" s="66" t="s">
        <v>4500</v>
      </c>
      <c r="K662" s="66"/>
      <c r="L662" s="66"/>
      <c r="M662" s="66" t="s">
        <v>1973</v>
      </c>
      <c r="N662" s="76"/>
      <c r="O662" s="35"/>
      <c r="P662" s="32" t="str">
        <f t="shared" si="12"/>
        <v>0658/UN40.SU.   /2025</v>
      </c>
      <c r="Q662" s="30"/>
      <c r="R662" s="30"/>
      <c r="S662" s="30"/>
      <c r="T662" s="30"/>
      <c r="U662" s="30"/>
      <c r="W662" s="45"/>
    </row>
    <row r="663" spans="1:23" ht="66" hidden="1" x14ac:dyDescent="0.25">
      <c r="A663" s="75" t="s">
        <v>725</v>
      </c>
      <c r="B663" s="66" t="s">
        <v>2173</v>
      </c>
      <c r="C663" s="76" t="s">
        <v>4165</v>
      </c>
      <c r="D663" s="76" t="s">
        <v>4178</v>
      </c>
      <c r="E663" s="76" t="str">
        <f>IF( AND(   ISNUMBER(    MATCH(LEFT(RIGHT(D663,8),4),{"/AK/","/BW/","/DO/","/DK/","/EP/","/HM/","/HK/","/IN/","/KI/","/AR/","/KL/","/KM/","/KP/","/DN/","/LN/","/RT/","/TU/","/KU/","/KR/","/MI/","/MK/","/OT/","/LP/","/DL/","/LT/","/PM/","/PW/","/PG/","/PP/","/MU/","/IL/","/PR/","/PI/","/PL/","/PK/","/PB/","/SP/","/SE/","/TI/","/LL/","/DT/","/LK/","/WS/","/TP/","/KS/","/SR/","/SK/","PJ"},0)   ),   ISNUMBER(SEARCH("40",D663)   )  ),LEFT(RIGHT(D663,7),2),  "-" )</f>
        <v>-</v>
      </c>
      <c r="F663" s="76" t="s">
        <v>2171</v>
      </c>
      <c r="G663" s="66" t="s">
        <v>4179</v>
      </c>
      <c r="H663" s="66" t="s">
        <v>1970</v>
      </c>
      <c r="I663" s="66" t="s">
        <v>2906</v>
      </c>
      <c r="J663" s="66" t="s">
        <v>4500</v>
      </c>
      <c r="K663" s="66"/>
      <c r="L663" s="66"/>
      <c r="M663" s="66" t="s">
        <v>1973</v>
      </c>
      <c r="N663" s="76"/>
      <c r="O663" s="35"/>
      <c r="P663" s="32" t="str">
        <f t="shared" si="12"/>
        <v>0659/UN40.SU.   /2025</v>
      </c>
      <c r="Q663" s="30"/>
      <c r="R663" s="30"/>
      <c r="S663" s="30"/>
      <c r="T663" s="30"/>
      <c r="U663" s="30"/>
      <c r="W663" s="45"/>
    </row>
    <row r="664" spans="1:23" ht="49.5" x14ac:dyDescent="0.25">
      <c r="A664" s="75" t="s">
        <v>726</v>
      </c>
      <c r="B664" s="66" t="s">
        <v>4185</v>
      </c>
      <c r="C664" s="76" t="s">
        <v>4174</v>
      </c>
      <c r="D664" s="76" t="s">
        <v>4175</v>
      </c>
      <c r="E664" s="76" t="str">
        <f>IF( AND(   ISNUMBER(    MATCH(LEFT(RIGHT(D664,8),4),{"/AK/","/BW/","/DO/","/DK/","/EP/","/HM/","/HK/","/IN/","/KI/","/AR/","/KL/","/KM/","/KP/","/DN/","/LN/","/RT/","/TU/","/KU/","/KR/","/MI/","/MK/","/OT/","/LP/","/DL/","/LT/","/PM/","/PW/","/PG/","/PP/","/MU/","/IL/","/PR/","/PI/","/PL/","/PK/","/PB/","/SP/","/SE/","/TI/","/LL/","/DT/","/LK/","/WS/","/TP/","/KS/","/SR/","/SK/","PJ"},0)   ),   ISNUMBER(SEARCH("40",D664)   )  ),LEFT(RIGHT(D664,7),2),  "-" )</f>
        <v>-</v>
      </c>
      <c r="F664" s="66" t="s">
        <v>2172</v>
      </c>
      <c r="G664" s="76" t="s">
        <v>4176</v>
      </c>
      <c r="H664" s="66" t="s">
        <v>96</v>
      </c>
      <c r="I664" s="66" t="s">
        <v>2294</v>
      </c>
      <c r="J664" s="66" t="s">
        <v>4177</v>
      </c>
      <c r="K664" s="66"/>
      <c r="L664" s="66"/>
      <c r="M664" s="66" t="s">
        <v>1973</v>
      </c>
      <c r="N664" s="66" t="s">
        <v>2084</v>
      </c>
      <c r="O664" s="35"/>
      <c r="P664" s="32" t="str">
        <f t="shared" si="12"/>
        <v>0660/UN40.SU.   /2025</v>
      </c>
      <c r="Q664" s="30"/>
      <c r="R664" s="30"/>
      <c r="S664" s="30"/>
      <c r="T664" s="30"/>
      <c r="U664" s="30"/>
      <c r="W664" s="45"/>
    </row>
    <row r="665" spans="1:23" ht="49.5" x14ac:dyDescent="0.25">
      <c r="A665" s="75" t="s">
        <v>727</v>
      </c>
      <c r="B665" s="66" t="s">
        <v>4185</v>
      </c>
      <c r="C665" s="76" t="s">
        <v>3786</v>
      </c>
      <c r="D665" s="76" t="s">
        <v>4184</v>
      </c>
      <c r="E665" s="76" t="str">
        <f>IF( AND(   ISNUMBER(    MATCH(LEFT(RIGHT(D665,8),4),{"/AK/","/BW/","/DO/","/DK/","/EP/","/HM/","/HK/","/IN/","/KI/","/AR/","/KL/","/KM/","/KP/","/DN/","/LN/","/RT/","/TU/","/KU/","/KR/","/MI/","/MK/","/OT/","/LP/","/DL/","/LT/","/PM/","/PW/","/PG/","/PP/","/MU/","/IL/","/PR/","/PI/","/PL/","/PK/","/PB/","/SP/","/SE/","/TI/","/LL/","/DT/","/LK/","/WS/","/TP/","/KS/","/SR/","/SK/","PJ"},0)   ),   ISNUMBER(SEARCH("40",D665)   )  ),LEFT(RIGHT(D665,7),2),  "-" )</f>
        <v>-</v>
      </c>
      <c r="F665" s="66" t="s">
        <v>4185</v>
      </c>
      <c r="G665" s="76" t="s">
        <v>4186</v>
      </c>
      <c r="H665" s="66" t="s">
        <v>96</v>
      </c>
      <c r="I665" s="66" t="s">
        <v>2294</v>
      </c>
      <c r="J665" s="66" t="s">
        <v>4187</v>
      </c>
      <c r="K665" s="66"/>
      <c r="L665" s="66"/>
      <c r="M665" s="66" t="s">
        <v>1973</v>
      </c>
      <c r="N665" s="66" t="s">
        <v>2084</v>
      </c>
      <c r="O665" s="35"/>
      <c r="P665" s="32" t="str">
        <f t="shared" si="12"/>
        <v>0661/UN40.SU.   /2025</v>
      </c>
      <c r="Q665" s="30"/>
      <c r="R665" s="30"/>
      <c r="S665" s="30"/>
      <c r="T665" s="30"/>
      <c r="U665" s="30"/>
      <c r="W665" s="45"/>
    </row>
    <row r="666" spans="1:23" ht="66" x14ac:dyDescent="0.25">
      <c r="A666" s="75" t="s">
        <v>728</v>
      </c>
      <c r="B666" s="66" t="s">
        <v>4185</v>
      </c>
      <c r="C666" s="76" t="s">
        <v>4190</v>
      </c>
      <c r="D666" s="76" t="s">
        <v>4188</v>
      </c>
      <c r="E666" s="76" t="str">
        <f>IF( AND(   ISNUMBER(    MATCH(LEFT(RIGHT(D666,8),4),{"/AK/","/BW/","/DO/","/DK/","/EP/","/HM/","/HK/","/IN/","/KI/","/AR/","/KL/","/KM/","/KP/","/DN/","/LN/","/RT/","/TU/","/KU/","/KR/","/MI/","/MK/","/OT/","/LP/","/DL/","/LT/","/PM/","/PW/","/PG/","/PP/","/MU/","/IL/","/PR/","/PI/","/PL/","/PK/","/PB/","/SP/","/SE/","/TI/","/LL/","/DT/","/LK/","/WS/","/TP/","/KS/","/SR/","/SK/","PJ"},0)   ),   ISNUMBER(SEARCH("40",D666)   )  ),LEFT(RIGHT(D666,7),2),  "-" )</f>
        <v>-</v>
      </c>
      <c r="F666" s="66" t="s">
        <v>4185</v>
      </c>
      <c r="G666" s="76" t="s">
        <v>4189</v>
      </c>
      <c r="H666" s="66" t="s">
        <v>96</v>
      </c>
      <c r="I666" s="66" t="s">
        <v>2294</v>
      </c>
      <c r="J666" s="66" t="s">
        <v>4187</v>
      </c>
      <c r="K666" s="66"/>
      <c r="L666" s="66"/>
      <c r="M666" s="66" t="s">
        <v>1973</v>
      </c>
      <c r="N666" s="66" t="s">
        <v>2084</v>
      </c>
      <c r="O666" s="35"/>
      <c r="P666" s="32" t="str">
        <f t="shared" si="12"/>
        <v>0662/UN40.SU.   /2025</v>
      </c>
      <c r="Q666" s="30"/>
      <c r="R666" s="30"/>
      <c r="S666" s="30"/>
      <c r="T666" s="30"/>
      <c r="U666" s="30"/>
      <c r="W666" s="45"/>
    </row>
    <row r="667" spans="1:23" ht="49.5" hidden="1" x14ac:dyDescent="0.25">
      <c r="A667" s="75" t="s">
        <v>729</v>
      </c>
      <c r="B667" s="66" t="s">
        <v>4185</v>
      </c>
      <c r="C667" s="76" t="s">
        <v>4192</v>
      </c>
      <c r="D667" s="76" t="s">
        <v>1974</v>
      </c>
      <c r="E667" s="76" t="str">
        <f>IF( AND(   ISNUMBER(    MATCH(LEFT(RIGHT(D667,8),4),{"/AK/","/BW/","/DO/","/DK/","/EP/","/HM/","/HK/","/IN/","/KI/","/AR/","/KL/","/KM/","/KP/","/DN/","/LN/","/RT/","/TU/","/KU/","/KR/","/MI/","/MK/","/OT/","/LP/","/DL/","/LT/","/PM/","/PW/","/PG/","/PP/","/MU/","/IL/","/PR/","/PI/","/PL/","/PK/","/PB/","/SP/","/SE/","/TI/","/LL/","/DT/","/LK/","/WS/","/TP/","/KS/","/SR/","/SK/","PJ"},0)   ),   ISNUMBER(SEARCH("40",D667)   )  ),LEFT(RIGHT(D667,7),2),  "-" )</f>
        <v>-</v>
      </c>
      <c r="F667" s="66" t="s">
        <v>2172</v>
      </c>
      <c r="G667" s="76" t="s">
        <v>4191</v>
      </c>
      <c r="H667" s="66" t="s">
        <v>96</v>
      </c>
      <c r="I667" s="66" t="s">
        <v>2294</v>
      </c>
      <c r="J667" s="66" t="s">
        <v>4187</v>
      </c>
      <c r="K667" s="66"/>
      <c r="L667" s="66"/>
      <c r="M667" s="66" t="s">
        <v>1973</v>
      </c>
      <c r="N667" s="66" t="s">
        <v>2085</v>
      </c>
      <c r="O667" s="35"/>
      <c r="P667" s="32" t="str">
        <f t="shared" si="12"/>
        <v>0663/UN40.SU.   /2025</v>
      </c>
      <c r="Q667" s="30"/>
      <c r="R667" s="30"/>
      <c r="S667" s="30"/>
      <c r="T667" s="30"/>
      <c r="U667" s="30"/>
      <c r="W667" s="45"/>
    </row>
    <row r="668" spans="1:23" ht="66" hidden="1" x14ac:dyDescent="0.25">
      <c r="A668" s="75" t="s">
        <v>730</v>
      </c>
      <c r="B668" s="66" t="s">
        <v>4185</v>
      </c>
      <c r="C668" s="76" t="s">
        <v>3096</v>
      </c>
      <c r="D668" s="76" t="s">
        <v>4193</v>
      </c>
      <c r="E668" s="76" t="str">
        <f>IF( AND(   ISNUMBER(    MATCH(LEFT(RIGHT(D668,8),4),{"/AK/","/BW/","/DO/","/DK/","/EP/","/HM/","/HK/","/IN/","/KI/","/AR/","/KL/","/KM/","/KP/","/DN/","/LN/","/RT/","/TU/","/KU/","/KR/","/MI/","/MK/","/OT/","/LP/","/DL/","/LT/","/PM/","/PW/","/PG/","/PP/","/MU/","/IL/","/PR/","/PI/","/PL/","/PK/","/PB/","/SP/","/SE/","/TI/","/LL/","/DT/","/LK/","/WS/","/TP/","/KS/","/SR/","/SK/","PJ"},0)   ),   ISNUMBER(SEARCH("40",D668)   )  ),LEFT(RIGHT(D668,7),2),  "-" )</f>
        <v>-</v>
      </c>
      <c r="F668" s="66" t="s">
        <v>4069</v>
      </c>
      <c r="G668" s="76" t="s">
        <v>4194</v>
      </c>
      <c r="H668" s="66" t="s">
        <v>96</v>
      </c>
      <c r="I668" s="66" t="s">
        <v>2294</v>
      </c>
      <c r="J668" s="66" t="s">
        <v>4187</v>
      </c>
      <c r="K668" s="66"/>
      <c r="L668" s="66"/>
      <c r="M668" s="66" t="s">
        <v>1973</v>
      </c>
      <c r="N668" s="66" t="s">
        <v>2085</v>
      </c>
      <c r="O668" s="35"/>
      <c r="P668" s="32" t="str">
        <f t="shared" si="12"/>
        <v>0664/UN40.SU.   /2025</v>
      </c>
      <c r="Q668" s="30"/>
      <c r="R668" s="30"/>
      <c r="S668" s="30"/>
      <c r="T668" s="30"/>
      <c r="U668" s="30"/>
      <c r="W668" s="45"/>
    </row>
    <row r="669" spans="1:23" ht="49.5" hidden="1" x14ac:dyDescent="0.25">
      <c r="A669" s="75" t="s">
        <v>731</v>
      </c>
      <c r="B669" s="66" t="s">
        <v>4185</v>
      </c>
      <c r="C669" s="76" t="s">
        <v>4197</v>
      </c>
      <c r="D669" s="76" t="s">
        <v>4195</v>
      </c>
      <c r="E669" s="76" t="str">
        <f>IF( AND(   ISNUMBER(    MATCH(LEFT(RIGHT(D669,8),4),{"/AK/","/BW/","/DO/","/DK/","/EP/","/HM/","/HK/","/IN/","/KI/","/AR/","/KL/","/KM/","/KP/","/DN/","/LN/","/RT/","/TU/","/KU/","/KR/","/MI/","/MK/","/OT/","/LP/","/DL/","/LT/","/PM/","/PW/","/PG/","/PP/","/MU/","/IL/","/PR/","/PI/","/PL/","/PK/","/PB/","/SP/","/SE/","/TI/","/LL/","/DT/","/LK/","/WS/","/TP/","/KS/","/SR/","/SK/","PJ"},0)   ),   ISNUMBER(SEARCH("40",D669)   )  ),LEFT(RIGHT(D669,7),2),  "-" )</f>
        <v>-</v>
      </c>
      <c r="F669" s="66" t="s">
        <v>2170</v>
      </c>
      <c r="G669" s="76" t="s">
        <v>4196</v>
      </c>
      <c r="H669" s="66" t="s">
        <v>96</v>
      </c>
      <c r="I669" s="66" t="s">
        <v>2294</v>
      </c>
      <c r="J669" s="66" t="s">
        <v>4187</v>
      </c>
      <c r="K669" s="66"/>
      <c r="L669" s="66"/>
      <c r="M669" s="66" t="s">
        <v>1973</v>
      </c>
      <c r="N669" s="66" t="s">
        <v>2085</v>
      </c>
      <c r="O669" s="35"/>
      <c r="P669" s="32" t="str">
        <f t="shared" si="12"/>
        <v>0665/UN40.SU.   /2025</v>
      </c>
      <c r="Q669" s="30"/>
      <c r="R669" s="30"/>
      <c r="S669" s="30"/>
      <c r="T669" s="30"/>
      <c r="U669" s="30"/>
      <c r="W669" s="45"/>
    </row>
    <row r="670" spans="1:23" ht="99" hidden="1" x14ac:dyDescent="0.25">
      <c r="A670" s="75" t="s">
        <v>732</v>
      </c>
      <c r="B670" s="66" t="s">
        <v>4198</v>
      </c>
      <c r="C670" s="76" t="s">
        <v>4210</v>
      </c>
      <c r="D670" s="76" t="s">
        <v>4208</v>
      </c>
      <c r="E670" s="76" t="str">
        <f>IF( AND(   ISNUMBER(    MATCH(LEFT(RIGHT(D670,8),4),{"/AK/","/BW/","/DO/","/DK/","/EP/","/HM/","/HK/","/IN/","/KI/","/AR/","/KL/","/KM/","/KP/","/DN/","/LN/","/RT/","/TU/","/KU/","/KR/","/MI/","/MK/","/OT/","/LP/","/DL/","/LT/","/PM/","/PW/","/PG/","/PP/","/MU/","/IL/","/PR/","/PI/","/PL/","/PK/","/PB/","/SP/","/SE/","/TI/","/LL/","/DT/","/LK/","/WS/","/TP/","/KS/","/SR/","/SK/","PJ"},0)   ),   ISNUMBER(SEARCH("40",D670)   )  ),LEFT(RIGHT(D670,7),2),  "-" )</f>
        <v>-</v>
      </c>
      <c r="F670" s="76" t="s">
        <v>4185</v>
      </c>
      <c r="G670" s="66" t="s">
        <v>4209</v>
      </c>
      <c r="H670" s="76" t="s">
        <v>2305</v>
      </c>
      <c r="I670" s="66" t="s">
        <v>2708</v>
      </c>
      <c r="J670" s="66" t="s">
        <v>4500</v>
      </c>
      <c r="K670" s="66"/>
      <c r="L670" s="66"/>
      <c r="M670" s="66" t="s">
        <v>1973</v>
      </c>
      <c r="N670" s="76"/>
      <c r="O670" s="35"/>
      <c r="P670" s="32" t="str">
        <f t="shared" si="12"/>
        <v>0666/UN40.SU.   /2025</v>
      </c>
      <c r="Q670" s="30"/>
      <c r="R670" s="30"/>
      <c r="S670" s="30"/>
      <c r="T670" s="30"/>
      <c r="U670" s="30"/>
      <c r="W670" s="45"/>
    </row>
    <row r="671" spans="1:23" ht="66" hidden="1" x14ac:dyDescent="0.25">
      <c r="A671" s="75" t="s">
        <v>733</v>
      </c>
      <c r="B671" s="66" t="s">
        <v>4198</v>
      </c>
      <c r="C671" s="76" t="s">
        <v>4212</v>
      </c>
      <c r="D671" s="76" t="s">
        <v>4211</v>
      </c>
      <c r="E671" s="76" t="str">
        <f>IF( AND(   ISNUMBER(    MATCH(LEFT(RIGHT(D671,8),4),{"/AK/","/BW/","/DO/","/DK/","/EP/","/HM/","/HK/","/IN/","/KI/","/AR/","/KL/","/KM/","/KP/","/DN/","/LN/","/RT/","/TU/","/KU/","/KR/","/MI/","/MK/","/OT/","/LP/","/DL/","/LT/","/PM/","/PW/","/PG/","/PP/","/MU/","/IL/","/PR/","/PI/","/PL/","/PK/","/PB/","/SP/","/SE/","/TI/","/LL/","/DT/","/LK/","/WS/","/TP/","/KS/","/SR/","/SK/","PJ"},0)   ),   ISNUMBER(SEARCH("40",D671)   )  ),LEFT(RIGHT(D671,7),2),  "-" )</f>
        <v>-</v>
      </c>
      <c r="F671" s="66" t="s">
        <v>4198</v>
      </c>
      <c r="G671" s="76" t="s">
        <v>4213</v>
      </c>
      <c r="H671" s="76" t="s">
        <v>2305</v>
      </c>
      <c r="I671" s="66" t="s">
        <v>2708</v>
      </c>
      <c r="J671" s="66" t="s">
        <v>4500</v>
      </c>
      <c r="K671" s="66"/>
      <c r="L671" s="66"/>
      <c r="M671" s="66" t="s">
        <v>1973</v>
      </c>
      <c r="N671" s="76"/>
      <c r="O671" s="35"/>
      <c r="P671" s="32" t="str">
        <f t="shared" si="12"/>
        <v>0667/UN40.SU.   /2025</v>
      </c>
      <c r="Q671" s="30"/>
      <c r="R671" s="30"/>
      <c r="S671" s="30"/>
      <c r="T671" s="30"/>
      <c r="U671" s="30"/>
      <c r="W671" s="45"/>
    </row>
    <row r="672" spans="1:23" ht="82.5" hidden="1" x14ac:dyDescent="0.25">
      <c r="A672" s="75" t="s">
        <v>734</v>
      </c>
      <c r="B672" s="66" t="s">
        <v>4198</v>
      </c>
      <c r="C672" s="76" t="s">
        <v>2421</v>
      </c>
      <c r="D672" s="76" t="s">
        <v>4214</v>
      </c>
      <c r="E672" s="76" t="str">
        <f>IF( AND(   ISNUMBER(    MATCH(LEFT(RIGHT(D672,8),4),{"/AK/","/BW/","/DO/","/DK/","/EP/","/HM/","/HK/","/IN/","/KI/","/AR/","/KL/","/KM/","/KP/","/DN/","/LN/","/RT/","/TU/","/KU/","/KR/","/MI/","/MK/","/OT/","/LP/","/DL/","/LT/","/PM/","/PW/","/PG/","/PP/","/MU/","/IL/","/PR/","/PI/","/PL/","/PK/","/PB/","/SP/","/SE/","/TI/","/LL/","/DT/","/LK/","/WS/","/TP/","/KS/","/SR/","/SK/","PJ"},0)   ),   ISNUMBER(SEARCH("40",D672)   )  ),LEFT(RIGHT(D672,7),2),  "-" )</f>
        <v>-</v>
      </c>
      <c r="F672" s="66" t="s">
        <v>4138</v>
      </c>
      <c r="G672" s="76" t="s">
        <v>4215</v>
      </c>
      <c r="H672" s="76" t="s">
        <v>2305</v>
      </c>
      <c r="I672" s="66" t="s">
        <v>2708</v>
      </c>
      <c r="J672" s="66" t="s">
        <v>4500</v>
      </c>
      <c r="K672" s="66"/>
      <c r="L672" s="66"/>
      <c r="M672" s="66" t="s">
        <v>1973</v>
      </c>
      <c r="N672" s="76"/>
      <c r="O672" s="35"/>
      <c r="P672" s="32" t="str">
        <f t="shared" si="12"/>
        <v>0668/UN40.SU.   /2025</v>
      </c>
      <c r="Q672" s="30"/>
      <c r="R672" s="30"/>
      <c r="S672" s="30"/>
      <c r="T672" s="30"/>
      <c r="U672" s="30"/>
      <c r="W672" s="45"/>
    </row>
    <row r="673" spans="1:23" ht="66" hidden="1" x14ac:dyDescent="0.25">
      <c r="A673" s="75" t="s">
        <v>735</v>
      </c>
      <c r="B673" s="66" t="s">
        <v>4198</v>
      </c>
      <c r="C673" s="76" t="s">
        <v>3560</v>
      </c>
      <c r="D673" s="76" t="s">
        <v>4207</v>
      </c>
      <c r="E673" s="76" t="str">
        <f>IF( AND(   ISNUMBER(    MATCH(LEFT(RIGHT(D673,8),4),{"/AK/","/BW/","/DO/","/DK/","/EP/","/HM/","/HK/","/IN/","/KI/","/AR/","/KL/","/KM/","/KP/","/DN/","/LN/","/RT/","/TU/","/KU/","/KR/","/MI/","/MK/","/OT/","/LP/","/DL/","/LT/","/PM/","/PW/","/PG/","/PP/","/MU/","/IL/","/PR/","/PI/","/PL/","/PK/","/PB/","/SP/","/SE/","/TI/","/LL/","/DT/","/LK/","/WS/","/TP/","/KS/","/SR/","/SK/","PJ"},0)   ),   ISNUMBER(SEARCH("40",D673)   )  ),LEFT(RIGHT(D673,7),2),  "-" )</f>
        <v>-</v>
      </c>
      <c r="F673" s="66" t="s">
        <v>3827</v>
      </c>
      <c r="G673" s="66" t="s">
        <v>4216</v>
      </c>
      <c r="H673" s="76" t="s">
        <v>96</v>
      </c>
      <c r="I673" s="66" t="s">
        <v>2704</v>
      </c>
      <c r="J673" s="66" t="s">
        <v>4500</v>
      </c>
      <c r="K673" s="66"/>
      <c r="L673" s="66"/>
      <c r="M673" s="66" t="s">
        <v>1973</v>
      </c>
      <c r="N673" s="76"/>
      <c r="O673" s="35"/>
      <c r="P673" s="32" t="str">
        <f t="shared" si="12"/>
        <v>0669/UN40.SU.   /2025</v>
      </c>
      <c r="Q673" s="30"/>
      <c r="R673" s="30"/>
      <c r="S673" s="30"/>
      <c r="T673" s="30"/>
      <c r="U673" s="30"/>
      <c r="W673" s="45"/>
    </row>
    <row r="674" spans="1:23" ht="49.5" hidden="1" x14ac:dyDescent="0.25">
      <c r="A674" s="75" t="s">
        <v>736</v>
      </c>
      <c r="B674" s="66" t="s">
        <v>4198</v>
      </c>
      <c r="C674" s="76" t="s">
        <v>4206</v>
      </c>
      <c r="D674" s="76" t="s">
        <v>1974</v>
      </c>
      <c r="E674" s="76" t="str">
        <f>IF( AND(   ISNUMBER(    MATCH(LEFT(RIGHT(D674,8),4),{"/AK/","/BW/","/DO/","/DK/","/EP/","/HM/","/HK/","/IN/","/KI/","/AR/","/KL/","/KM/","/KP/","/DN/","/LN/","/RT/","/TU/","/KU/","/KR/","/MI/","/MK/","/OT/","/LP/","/DL/","/LT/","/PM/","/PW/","/PG/","/PP/","/MU/","/IL/","/PR/","/PI/","/PL/","/PK/","/PB/","/SP/","/SE/","/TI/","/LL/","/DT/","/LK/","/WS/","/TP/","/KS/","/SR/","/SK/","PJ"},0)   ),   ISNUMBER(SEARCH("40",D674)   )  ),LEFT(RIGHT(D674,7),2),  "-" )</f>
        <v>-</v>
      </c>
      <c r="F674" s="76" t="s">
        <v>2170</v>
      </c>
      <c r="G674" s="66" t="s">
        <v>4217</v>
      </c>
      <c r="H674" s="76" t="s">
        <v>96</v>
      </c>
      <c r="I674" s="66" t="s">
        <v>2704</v>
      </c>
      <c r="J674" s="66" t="s">
        <v>4500</v>
      </c>
      <c r="K674" s="66"/>
      <c r="L674" s="66"/>
      <c r="M674" s="66" t="s">
        <v>1973</v>
      </c>
      <c r="N674" s="76"/>
      <c r="O674" s="35"/>
      <c r="P674" s="32" t="str">
        <f t="shared" si="12"/>
        <v>0670/UN40.SU.   /2025</v>
      </c>
      <c r="Q674" s="30"/>
      <c r="R674" s="30"/>
      <c r="S674" s="30"/>
      <c r="T674" s="30"/>
      <c r="U674" s="30"/>
      <c r="W674" s="45"/>
    </row>
    <row r="675" spans="1:23" ht="49.5" hidden="1" x14ac:dyDescent="0.25">
      <c r="A675" s="75" t="s">
        <v>737</v>
      </c>
      <c r="B675" s="66" t="s">
        <v>4198</v>
      </c>
      <c r="C675" s="76" t="s">
        <v>4206</v>
      </c>
      <c r="D675" s="76" t="s">
        <v>3121</v>
      </c>
      <c r="E675" s="76" t="str">
        <f>IF( AND(   ISNUMBER(    MATCH(LEFT(RIGHT(D675,8),4),{"/AK/","/BW/","/DO/","/DK/","/EP/","/HM/","/HK/","/IN/","/KI/","/AR/","/KL/","/KM/","/KP/","/DN/","/LN/","/RT/","/TU/","/KU/","/KR/","/MI/","/MK/","/OT/","/LP/","/DL/","/LT/","/PM/","/PW/","/PG/","/PP/","/MU/","/IL/","/PR/","/PI/","/PL/","/PK/","/PB/","/SP/","/SE/","/TI/","/LL/","/DT/","/LK/","/WS/","/TP/","/KS/","/SR/","/SK/","PJ"},0)   ),   ISNUMBER(SEARCH("40",D675)   )  ),LEFT(RIGHT(D675,7),2),  "-" )</f>
        <v>-</v>
      </c>
      <c r="F675" s="76" t="s">
        <v>2170</v>
      </c>
      <c r="G675" s="66" t="s">
        <v>3122</v>
      </c>
      <c r="H675" s="76" t="s">
        <v>96</v>
      </c>
      <c r="I675" s="66" t="s">
        <v>2704</v>
      </c>
      <c r="J675" s="66" t="s">
        <v>4500</v>
      </c>
      <c r="K675" s="66"/>
      <c r="L675" s="66"/>
      <c r="M675" s="66" t="s">
        <v>1973</v>
      </c>
      <c r="N675" s="76"/>
      <c r="O675" s="35"/>
      <c r="P675" s="32" t="str">
        <f t="shared" si="12"/>
        <v>0671/UN40.SU.   /2025</v>
      </c>
      <c r="Q675" s="30"/>
      <c r="R675" s="30"/>
      <c r="S675" s="30"/>
      <c r="T675" s="30"/>
      <c r="U675" s="30"/>
      <c r="W675" s="45"/>
    </row>
    <row r="676" spans="1:23" ht="49.5" hidden="1" x14ac:dyDescent="0.25">
      <c r="A676" s="75" t="s">
        <v>738</v>
      </c>
      <c r="B676" s="66" t="s">
        <v>4198</v>
      </c>
      <c r="C676" s="76" t="s">
        <v>4218</v>
      </c>
      <c r="D676" s="76" t="s">
        <v>1974</v>
      </c>
      <c r="E676" s="76" t="str">
        <f>IF( AND(   ISNUMBER(    MATCH(LEFT(RIGHT(D676,8),4),{"/AK/","/BW/","/DO/","/DK/","/EP/","/HM/","/HK/","/IN/","/KI/","/AR/","/KL/","/KM/","/KP/","/DN/","/LN/","/RT/","/TU/","/KU/","/KR/","/MI/","/MK/","/OT/","/LP/","/DL/","/LT/","/PM/","/PW/","/PG/","/PP/","/MU/","/IL/","/PR/","/PI/","/PL/","/PK/","/PB/","/SP/","/SE/","/TI/","/LL/","/DT/","/LK/","/WS/","/TP/","/KS/","/SR/","/SK/","PJ"},0)   ),   ISNUMBER(SEARCH("40",D676)   )  ),LEFT(RIGHT(D676,7),2),  "-" )</f>
        <v>-</v>
      </c>
      <c r="F676" s="66" t="s">
        <v>2167</v>
      </c>
      <c r="G676" s="76" t="s">
        <v>4219</v>
      </c>
      <c r="H676" s="76" t="s">
        <v>96</v>
      </c>
      <c r="I676" s="66" t="s">
        <v>2704</v>
      </c>
      <c r="J676" s="66" t="s">
        <v>4500</v>
      </c>
      <c r="K676" s="66"/>
      <c r="L676" s="66"/>
      <c r="M676" s="66" t="s">
        <v>1973</v>
      </c>
      <c r="N676" s="76"/>
      <c r="O676" s="35"/>
      <c r="P676" s="32" t="str">
        <f t="shared" si="12"/>
        <v>0672/UN40.SU.   /2025</v>
      </c>
      <c r="Q676" s="30"/>
      <c r="R676" s="30"/>
      <c r="S676" s="30"/>
      <c r="T676" s="30"/>
      <c r="U676" s="30"/>
      <c r="W676" s="45"/>
    </row>
    <row r="677" spans="1:23" ht="66" hidden="1" x14ac:dyDescent="0.25">
      <c r="A677" s="75" t="s">
        <v>739</v>
      </c>
      <c r="B677" s="66" t="s">
        <v>4198</v>
      </c>
      <c r="C677" s="76" t="s">
        <v>4221</v>
      </c>
      <c r="D677" s="76" t="s">
        <v>4220</v>
      </c>
      <c r="E677" s="76" t="str">
        <f>IF( AND(   ISNUMBER(    MATCH(LEFT(RIGHT(D677,8),4),{"/AK/","/BW/","/DO/","/DK/","/EP/","/HM/","/HK/","/IN/","/KI/","/AR/","/KL/","/KM/","/KP/","/DN/","/LN/","/RT/","/TU/","/KU/","/KR/","/MI/","/MK/","/OT/","/LP/","/DL/","/LT/","/PM/","/PW/","/PG/","/PP/","/MU/","/IL/","/PR/","/PI/","/PL/","/PK/","/PB/","/SP/","/SE/","/TI/","/LL/","/DT/","/LK/","/WS/","/TP/","/KS/","/SR/","/SK/","PJ"},0)   ),   ISNUMBER(SEARCH("40",D677)   )  ),LEFT(RIGHT(D677,7),2),  "-" )</f>
        <v>-</v>
      </c>
      <c r="F677" s="66" t="s">
        <v>2171</v>
      </c>
      <c r="G677" s="76" t="s">
        <v>4222</v>
      </c>
      <c r="H677" s="76" t="s">
        <v>96</v>
      </c>
      <c r="I677" s="66" t="s">
        <v>2704</v>
      </c>
      <c r="J677" s="66" t="s">
        <v>4500</v>
      </c>
      <c r="K677" s="66"/>
      <c r="L677" s="66"/>
      <c r="M677" s="66" t="s">
        <v>1973</v>
      </c>
      <c r="N677" s="76"/>
      <c r="O677" s="35"/>
      <c r="P677" s="32" t="str">
        <f t="shared" si="12"/>
        <v>0673/UN40.SU.   /2025</v>
      </c>
      <c r="Q677" s="30"/>
      <c r="R677" s="30"/>
      <c r="S677" s="30"/>
      <c r="T677" s="30"/>
      <c r="U677" s="30"/>
      <c r="W677" s="45"/>
    </row>
    <row r="678" spans="1:23" ht="49.5" hidden="1" x14ac:dyDescent="0.25">
      <c r="A678" s="75" t="s">
        <v>740</v>
      </c>
      <c r="B678" s="66" t="s">
        <v>4198</v>
      </c>
      <c r="C678" s="76" t="s">
        <v>2900</v>
      </c>
      <c r="D678" s="76" t="s">
        <v>4199</v>
      </c>
      <c r="E678" s="76" t="str">
        <f>IF( AND(   ISNUMBER(    MATCH(LEFT(RIGHT(D678,8),4),{"/AK/","/BW/","/DO/","/DK/","/EP/","/HM/","/HK/","/IN/","/KI/","/AR/","/KL/","/KM/","/KP/","/DN/","/LN/","/RT/","/TU/","/KU/","/KR/","/MI/","/MK/","/OT/","/LP/","/DL/","/LT/","/PM/","/PW/","/PG/","/PP/","/MU/","/IL/","/PR/","/PI/","/PL/","/PK/","/PB/","/SP/","/SE/","/TI/","/LL/","/DT/","/LK/","/WS/","/TP/","/KS/","/SR/","/SK/","PJ"},0)   ),   ISNUMBER(SEARCH("40",D678)   )  ),LEFT(RIGHT(D678,7),2),  "-" )</f>
        <v>-</v>
      </c>
      <c r="F678" s="66" t="s">
        <v>2169</v>
      </c>
      <c r="G678" s="76" t="s">
        <v>4200</v>
      </c>
      <c r="H678" s="66" t="s">
        <v>96</v>
      </c>
      <c r="I678" s="66" t="s">
        <v>2294</v>
      </c>
      <c r="J678" s="66" t="s">
        <v>4201</v>
      </c>
      <c r="K678" s="66"/>
      <c r="L678" s="66"/>
      <c r="M678" s="66" t="s">
        <v>1973</v>
      </c>
      <c r="N678" s="66" t="s">
        <v>2086</v>
      </c>
      <c r="O678" s="35" t="s">
        <v>4353</v>
      </c>
      <c r="P678" s="32" t="str">
        <f t="shared" si="12"/>
        <v>0674/UN40.SU.   /2025</v>
      </c>
      <c r="Q678" s="30"/>
      <c r="R678" s="30"/>
      <c r="S678" s="30"/>
      <c r="T678" s="30"/>
      <c r="U678" s="30"/>
      <c r="W678" s="45"/>
    </row>
    <row r="679" spans="1:23" ht="115.5" hidden="1" x14ac:dyDescent="0.25">
      <c r="A679" s="75" t="s">
        <v>741</v>
      </c>
      <c r="B679" s="66" t="s">
        <v>4198</v>
      </c>
      <c r="C679" s="76" t="s">
        <v>4203</v>
      </c>
      <c r="D679" s="76" t="s">
        <v>4202</v>
      </c>
      <c r="E679" s="76" t="str">
        <f>IF( AND(   ISNUMBER(    MATCH(LEFT(RIGHT(D679,8),4),{"/AK/","/BW/","/DO/","/DK/","/EP/","/HM/","/HK/","/IN/","/KI/","/AR/","/KL/","/KM/","/KP/","/DN/","/LN/","/RT/","/TU/","/KU/","/KR/","/MI/","/MK/","/OT/","/LP/","/DL/","/LT/","/PM/","/PW/","/PG/","/PP/","/MU/","/IL/","/PR/","/PI/","/PL/","/PK/","/PB/","/SP/","/SE/","/TI/","/LL/","/DT/","/LK/","/WS/","/TP/","/KS/","/SR/","/SK/","PJ"},0)   ),   ISNUMBER(SEARCH("40",D679)   )  ),LEFT(RIGHT(D679,7),2),  "-" )</f>
        <v>-</v>
      </c>
      <c r="F679" s="66" t="s">
        <v>2174</v>
      </c>
      <c r="G679" s="76" t="s">
        <v>4204</v>
      </c>
      <c r="H679" s="66" t="s">
        <v>96</v>
      </c>
      <c r="I679" s="66" t="s">
        <v>2294</v>
      </c>
      <c r="J679" s="66" t="s">
        <v>4205</v>
      </c>
      <c r="K679" s="66"/>
      <c r="L679" s="66"/>
      <c r="M679" s="66" t="s">
        <v>1973</v>
      </c>
      <c r="N679" s="66" t="s">
        <v>2086</v>
      </c>
      <c r="O679" s="35" t="s">
        <v>4355</v>
      </c>
      <c r="P679" s="32" t="str">
        <f t="shared" si="12"/>
        <v>0675/UN40.SU.   /2025</v>
      </c>
      <c r="Q679" s="30"/>
      <c r="R679" s="30"/>
      <c r="S679" s="30"/>
      <c r="T679" s="30"/>
      <c r="U679" s="30"/>
      <c r="W679" s="45"/>
    </row>
    <row r="680" spans="1:23" ht="82.5" x14ac:dyDescent="0.25">
      <c r="A680" s="75" t="s">
        <v>742</v>
      </c>
      <c r="B680" s="66" t="s">
        <v>4198</v>
      </c>
      <c r="C680" s="76" t="s">
        <v>4079</v>
      </c>
      <c r="D680" s="76" t="s">
        <v>4223</v>
      </c>
      <c r="E680" s="76" t="str">
        <f>IF( AND(   ISNUMBER(    MATCH(LEFT(RIGHT(D680,8),4),{"/AK/","/BW/","/DO/","/DK/","/EP/","/HM/","/HK/","/IN/","/KI/","/AR/","/KL/","/KM/","/KP/","/DN/","/LN/","/RT/","/TU/","/KU/","/KR/","/MI/","/MK/","/OT/","/LP/","/DL/","/LT/","/PM/","/PW/","/PG/","/PP/","/MU/","/IL/","/PR/","/PI/","/PL/","/PK/","/PB/","/SP/","/SE/","/TI/","/LL/","/DT/","/LK/","/WS/","/TP/","/KS/","/SR/","/SK/","PJ"},0)   ),   ISNUMBER(SEARCH("40",D680)   )  ),LEFT(RIGHT(D680,7),2),  "-" )</f>
        <v>-</v>
      </c>
      <c r="F680" s="66" t="s">
        <v>4198</v>
      </c>
      <c r="G680" s="76" t="s">
        <v>4224</v>
      </c>
      <c r="H680" s="66" t="s">
        <v>96</v>
      </c>
      <c r="I680" s="66" t="s">
        <v>2294</v>
      </c>
      <c r="J680" s="66" t="s">
        <v>4225</v>
      </c>
      <c r="K680" s="66"/>
      <c r="L680" s="66"/>
      <c r="M680" s="66" t="s">
        <v>1973</v>
      </c>
      <c r="N680" s="66" t="s">
        <v>2084</v>
      </c>
      <c r="O680" s="35"/>
      <c r="P680" s="32" t="str">
        <f t="shared" si="12"/>
        <v>0676/UN40.SU.   /2025</v>
      </c>
      <c r="Q680" s="30"/>
      <c r="R680" s="30"/>
      <c r="S680" s="30"/>
      <c r="T680" s="30"/>
      <c r="U680" s="30"/>
      <c r="W680" s="45"/>
    </row>
    <row r="681" spans="1:23" ht="82.5" hidden="1" x14ac:dyDescent="0.25">
      <c r="A681" s="75" t="s">
        <v>743</v>
      </c>
      <c r="B681" s="66" t="s">
        <v>4226</v>
      </c>
      <c r="C681" s="76" t="s">
        <v>4231</v>
      </c>
      <c r="D681" s="76" t="s">
        <v>1974</v>
      </c>
      <c r="E681" s="76" t="str">
        <f>IF( AND(   ISNUMBER(    MATCH(LEFT(RIGHT(D681,8),4),{"/AK/","/BW/","/DO/","/DK/","/EP/","/HM/","/HK/","/IN/","/KI/","/AR/","/KL/","/KM/","/KP/","/DN/","/LN/","/RT/","/TU/","/KU/","/KR/","/MI/","/MK/","/OT/","/LP/","/DL/","/LT/","/PM/","/PW/","/PG/","/PP/","/MU/","/IL/","/PR/","/PI/","/PL/","/PK/","/PB/","/SP/","/SE/","/TI/","/LL/","/DT/","/LK/","/WS/","/TP/","/KS/","/SR/","/SK/","PJ"},0)   ),   ISNUMBER(SEARCH("40",D681)   )  ),LEFT(RIGHT(D681,7),2),  "-" )</f>
        <v>-</v>
      </c>
      <c r="F681" s="76" t="s">
        <v>4198</v>
      </c>
      <c r="G681" s="66" t="s">
        <v>4239</v>
      </c>
      <c r="H681" s="76" t="s">
        <v>96</v>
      </c>
      <c r="I681" s="66" t="s">
        <v>3005</v>
      </c>
      <c r="J681" s="66" t="s">
        <v>4502</v>
      </c>
      <c r="K681" s="66"/>
      <c r="L681" s="66"/>
      <c r="M681" s="66" t="s">
        <v>1973</v>
      </c>
      <c r="N681" s="76"/>
      <c r="O681" s="35"/>
      <c r="P681" s="32" t="str">
        <f t="shared" si="12"/>
        <v>0677/UN40.SU.   /2025</v>
      </c>
      <c r="Q681" s="30"/>
      <c r="R681" s="30"/>
      <c r="S681" s="30"/>
      <c r="T681" s="30"/>
      <c r="U681" s="30"/>
      <c r="W681" s="45"/>
    </row>
    <row r="682" spans="1:23" ht="82.5" hidden="1" x14ac:dyDescent="0.25">
      <c r="A682" s="75" t="s">
        <v>744</v>
      </c>
      <c r="B682" s="66" t="s">
        <v>4226</v>
      </c>
      <c r="C682" s="76" t="s">
        <v>4232</v>
      </c>
      <c r="D682" s="76" t="s">
        <v>4233</v>
      </c>
      <c r="E682" s="76" t="str">
        <f>IF( AND(   ISNUMBER(    MATCH(LEFT(RIGHT(D682,8),4),{"/AK/","/BW/","/DO/","/DK/","/EP/","/HM/","/HK/","/IN/","/KI/","/AR/","/KL/","/KM/","/KP/","/DN/","/LN/","/RT/","/TU/","/KU/","/KR/","/MI/","/MK/","/OT/","/LP/","/DL/","/LT/","/PM/","/PW/","/PG/","/PP/","/MU/","/IL/","/PR/","/PI/","/PL/","/PK/","/PB/","/SP/","/SE/","/TI/","/LL/","/DT/","/LK/","/WS/","/TP/","/KS/","/SR/","/SK/","PJ"},0)   ),   ISNUMBER(SEARCH("40",D682)   )  ),LEFT(RIGHT(D682,7),2),  "-" )</f>
        <v>-</v>
      </c>
      <c r="F682" s="76" t="s">
        <v>4185</v>
      </c>
      <c r="G682" s="66" t="s">
        <v>4240</v>
      </c>
      <c r="H682" s="76" t="s">
        <v>96</v>
      </c>
      <c r="I682" s="66" t="s">
        <v>3005</v>
      </c>
      <c r="J682" s="66" t="s">
        <v>4502</v>
      </c>
      <c r="K682" s="66"/>
      <c r="L682" s="66"/>
      <c r="M682" s="66" t="s">
        <v>1973</v>
      </c>
      <c r="N682" s="76"/>
      <c r="O682" s="35"/>
      <c r="P682" s="32" t="str">
        <f t="shared" si="12"/>
        <v>0678/UN40.SU.   /2025</v>
      </c>
      <c r="Q682" s="30"/>
      <c r="R682" s="30"/>
      <c r="S682" s="30"/>
      <c r="T682" s="30"/>
      <c r="U682" s="30"/>
      <c r="W682" s="45"/>
    </row>
    <row r="683" spans="1:23" ht="66" hidden="1" x14ac:dyDescent="0.25">
      <c r="A683" s="75" t="s">
        <v>745</v>
      </c>
      <c r="B683" s="66" t="s">
        <v>4226</v>
      </c>
      <c r="C683" s="76" t="s">
        <v>4234</v>
      </c>
      <c r="D683" s="76" t="s">
        <v>4237</v>
      </c>
      <c r="E683" s="76" t="str">
        <f>IF( AND(   ISNUMBER(    MATCH(LEFT(RIGHT(D683,8),4),{"/AK/","/BW/","/DO/","/DK/","/EP/","/HM/","/HK/","/IN/","/KI/","/AR/","/KL/","/KM/","/KP/","/DN/","/LN/","/RT/","/TU/","/KU/","/KR/","/MI/","/MK/","/OT/","/LP/","/DL/","/LT/","/PM/","/PW/","/PG/","/PP/","/MU/","/IL/","/PR/","/PI/","/PL/","/PK/","/PB/","/SP/","/SE/","/TI/","/LL/","/DT/","/LK/","/WS/","/TP/","/KS/","/SR/","/SK/","PJ"},0)   ),   ISNUMBER(SEARCH("40",D683)   )  ),LEFT(RIGHT(D683,7),2),  "-" )</f>
        <v>-</v>
      </c>
      <c r="F683" s="76" t="s">
        <v>3132</v>
      </c>
      <c r="G683" s="66" t="s">
        <v>4241</v>
      </c>
      <c r="H683" s="76" t="s">
        <v>96</v>
      </c>
      <c r="I683" s="66" t="s">
        <v>3005</v>
      </c>
      <c r="J683" s="66" t="s">
        <v>4502</v>
      </c>
      <c r="K683" s="66"/>
      <c r="L683" s="66"/>
      <c r="M683" s="66" t="s">
        <v>1973</v>
      </c>
      <c r="N683" s="76"/>
      <c r="O683" s="35"/>
      <c r="P683" s="32" t="str">
        <f t="shared" si="12"/>
        <v>0679/UN40.SU.   /2025</v>
      </c>
      <c r="Q683" s="30"/>
      <c r="R683" s="30"/>
      <c r="S683" s="30"/>
      <c r="T683" s="30"/>
      <c r="U683" s="30"/>
      <c r="W683" s="45"/>
    </row>
    <row r="684" spans="1:23" ht="66" hidden="1" x14ac:dyDescent="0.25">
      <c r="A684" s="75" t="s">
        <v>746</v>
      </c>
      <c r="B684" s="66" t="s">
        <v>4226</v>
      </c>
      <c r="C684" s="76" t="s">
        <v>4234</v>
      </c>
      <c r="D684" s="76" t="s">
        <v>4236</v>
      </c>
      <c r="E684" s="76" t="str">
        <f>IF( AND(   ISNUMBER(    MATCH(LEFT(RIGHT(D684,8),4),{"/AK/","/BW/","/DO/","/DK/","/EP/","/HM/","/HK/","/IN/","/KI/","/AR/","/KL/","/KM/","/KP/","/DN/","/LN/","/RT/","/TU/","/KU/","/KR/","/MI/","/MK/","/OT/","/LP/","/DL/","/LT/","/PM/","/PW/","/PG/","/PP/","/MU/","/IL/","/PR/","/PI/","/PL/","/PK/","/PB/","/SP/","/SE/","/TI/","/LL/","/DT/","/LK/","/WS/","/TP/","/KS/","/SR/","/SK/","PJ"},0)   ),   ISNUMBER(SEARCH("40",D684)   )  ),LEFT(RIGHT(D684,7),2),  "-" )</f>
        <v>-</v>
      </c>
      <c r="F684" s="76" t="s">
        <v>3132</v>
      </c>
      <c r="G684" s="66" t="s">
        <v>4242</v>
      </c>
      <c r="H684" s="76" t="s">
        <v>96</v>
      </c>
      <c r="I684" s="66" t="s">
        <v>3005</v>
      </c>
      <c r="J684" s="66" t="s">
        <v>4502</v>
      </c>
      <c r="K684" s="66"/>
      <c r="L684" s="66"/>
      <c r="M684" s="66" t="s">
        <v>1973</v>
      </c>
      <c r="N684" s="76"/>
      <c r="O684" s="35"/>
      <c r="P684" s="32" t="str">
        <f t="shared" si="12"/>
        <v>0680/UN40.SU.   /2025</v>
      </c>
      <c r="Q684" s="30"/>
      <c r="R684" s="30"/>
      <c r="S684" s="30"/>
      <c r="T684" s="30"/>
      <c r="U684" s="30"/>
      <c r="W684" s="45"/>
    </row>
    <row r="685" spans="1:23" ht="66" hidden="1" x14ac:dyDescent="0.25">
      <c r="A685" s="75" t="s">
        <v>747</v>
      </c>
      <c r="B685" s="66" t="s">
        <v>4226</v>
      </c>
      <c r="C685" s="76" t="s">
        <v>4234</v>
      </c>
      <c r="D685" s="76" t="s">
        <v>4235</v>
      </c>
      <c r="E685" s="76" t="str">
        <f>IF( AND(   ISNUMBER(    MATCH(LEFT(RIGHT(D685,8),4),{"/AK/","/BW/","/DO/","/DK/","/EP/","/HM/","/HK/","/IN/","/KI/","/AR/","/KL/","/KM/","/KP/","/DN/","/LN/","/RT/","/TU/","/KU/","/KR/","/MI/","/MK/","/OT/","/LP/","/DL/","/LT/","/PM/","/PW/","/PG/","/PP/","/MU/","/IL/","/PR/","/PI/","/PL/","/PK/","/PB/","/SP/","/SE/","/TI/","/LL/","/DT/","/LK/","/WS/","/TP/","/KS/","/SR/","/SK/","PJ"},0)   ),   ISNUMBER(SEARCH("40",D685)   )  ),LEFT(RIGHT(D685,7),2),  "-" )</f>
        <v>-</v>
      </c>
      <c r="F685" s="76" t="s">
        <v>4138</v>
      </c>
      <c r="G685" s="66" t="s">
        <v>4243</v>
      </c>
      <c r="H685" s="76" t="s">
        <v>96</v>
      </c>
      <c r="I685" s="66" t="s">
        <v>3005</v>
      </c>
      <c r="J685" s="66" t="s">
        <v>4502</v>
      </c>
      <c r="K685" s="66"/>
      <c r="L685" s="66"/>
      <c r="M685" s="66" t="s">
        <v>1973</v>
      </c>
      <c r="N685" s="76"/>
      <c r="O685" s="35"/>
      <c r="P685" s="32" t="str">
        <f t="shared" si="12"/>
        <v>0681/UN40.SU.   /2025</v>
      </c>
      <c r="Q685" s="30"/>
      <c r="R685" s="30"/>
      <c r="S685" s="30"/>
      <c r="T685" s="30"/>
      <c r="U685" s="30"/>
      <c r="W685" s="45"/>
    </row>
    <row r="686" spans="1:23" ht="49.5" hidden="1" x14ac:dyDescent="0.25">
      <c r="A686" s="75" t="s">
        <v>748</v>
      </c>
      <c r="B686" s="66" t="s">
        <v>4226</v>
      </c>
      <c r="C686" s="76" t="s">
        <v>4244</v>
      </c>
      <c r="D686" s="76" t="s">
        <v>4238</v>
      </c>
      <c r="E686" s="76" t="str">
        <f>IF( AND(   ISNUMBER(    MATCH(LEFT(RIGHT(D686,8),4),{"/AK/","/BW/","/DO/","/DK/","/EP/","/HM/","/HK/","/IN/","/KI/","/AR/","/KL/","/KM/","/KP/","/DN/","/LN/","/RT/","/TU/","/KU/","/KR/","/MI/","/MK/","/OT/","/LP/","/DL/","/LT/","/PM/","/PW/","/PG/","/PP/","/MU/","/IL/","/PR/","/PI/","/PL/","/PK/","/PB/","/SP/","/SE/","/TI/","/LL/","/DT/","/LK/","/WS/","/TP/","/KS/","/SR/","/SK/","PJ"},0)   ),   ISNUMBER(SEARCH("40",D686)   )  ),LEFT(RIGHT(D686,7),2),  "-" )</f>
        <v>-</v>
      </c>
      <c r="F686" s="76" t="s">
        <v>2173</v>
      </c>
      <c r="G686" s="66" t="s">
        <v>4245</v>
      </c>
      <c r="H686" s="76" t="s">
        <v>96</v>
      </c>
      <c r="I686" s="66" t="s">
        <v>3005</v>
      </c>
      <c r="J686" s="66" t="s">
        <v>4502</v>
      </c>
      <c r="K686" s="66"/>
      <c r="L686" s="66"/>
      <c r="M686" s="66" t="s">
        <v>1973</v>
      </c>
      <c r="N686" s="76"/>
      <c r="O686" s="35"/>
      <c r="P686" s="32" t="str">
        <f t="shared" si="12"/>
        <v>0682/UN40.SU.   /2025</v>
      </c>
      <c r="Q686" s="30"/>
      <c r="R686" s="30"/>
      <c r="S686" s="30"/>
      <c r="T686" s="30"/>
      <c r="U686" s="30"/>
      <c r="W686" s="45"/>
    </row>
    <row r="687" spans="1:23" ht="49.5" hidden="1" x14ac:dyDescent="0.25">
      <c r="A687" s="75" t="s">
        <v>749</v>
      </c>
      <c r="B687" s="66" t="s">
        <v>4226</v>
      </c>
      <c r="C687" s="76" t="s">
        <v>4229</v>
      </c>
      <c r="D687" s="76" t="s">
        <v>4227</v>
      </c>
      <c r="E687" s="76" t="str">
        <f>IF( AND(   ISNUMBER(    MATCH(LEFT(RIGHT(D687,8),4),{"/AK/","/BW/","/DO/","/DK/","/EP/","/HM/","/HK/","/IN/","/KI/","/AR/","/KL/","/KM/","/KP/","/DN/","/LN/","/RT/","/TU/","/KU/","/KR/","/MI/","/MK/","/OT/","/LP/","/DL/","/LT/","/PM/","/PW/","/PG/","/PP/","/MU/","/IL/","/PR/","/PI/","/PL/","/PK/","/PB/","/SP/","/SE/","/TI/","/LL/","/DT/","/LK/","/WS/","/TP/","/KS/","/SR/","/SK/","PJ"},0)   ),   ISNUMBER(SEARCH("40",D687)   )  ),LEFT(RIGHT(D687,7),2),  "-" )</f>
        <v>-</v>
      </c>
      <c r="F687" s="66" t="s">
        <v>4185</v>
      </c>
      <c r="G687" s="76" t="s">
        <v>4228</v>
      </c>
      <c r="H687" s="66" t="s">
        <v>96</v>
      </c>
      <c r="I687" s="66" t="s">
        <v>2294</v>
      </c>
      <c r="J687" s="66" t="s">
        <v>4230</v>
      </c>
      <c r="K687" s="66"/>
      <c r="L687" s="66"/>
      <c r="M687" s="66" t="s">
        <v>1973</v>
      </c>
      <c r="N687" s="66" t="s">
        <v>2085</v>
      </c>
      <c r="O687" s="35"/>
      <c r="P687" s="32" t="str">
        <f t="shared" si="12"/>
        <v>0683/UN40.SU.   /2025</v>
      </c>
      <c r="Q687" s="30"/>
      <c r="R687" s="30"/>
      <c r="S687" s="30"/>
      <c r="T687" s="30"/>
      <c r="U687" s="30"/>
      <c r="W687" s="45"/>
    </row>
    <row r="688" spans="1:23" ht="49.5" hidden="1" x14ac:dyDescent="0.25">
      <c r="A688" s="75" t="s">
        <v>750</v>
      </c>
      <c r="B688" s="66" t="s">
        <v>4226</v>
      </c>
      <c r="C688" s="76" t="s">
        <v>4247</v>
      </c>
      <c r="D688" s="76" t="s">
        <v>1974</v>
      </c>
      <c r="E688" s="76" t="str">
        <f>IF( AND(   ISNUMBER(    MATCH(LEFT(RIGHT(D688,8),4),{"/AK/","/BW/","/DO/","/DK/","/EP/","/HM/","/HK/","/IN/","/KI/","/AR/","/KL/","/KM/","/KP/","/DN/","/LN/","/RT/","/TU/","/KU/","/KR/","/MI/","/MK/","/OT/","/LP/","/DL/","/LT/","/PM/","/PW/","/PG/","/PP/","/MU/","/IL/","/PR/","/PI/","/PL/","/PK/","/PB/","/SP/","/SE/","/TI/","/LL/","/DT/","/LK/","/WS/","/TP/","/KS/","/SR/","/SK/","PJ"},0)   ),   ISNUMBER(SEARCH("40",D688)   )  ),LEFT(RIGHT(D688,7),2),  "-" )</f>
        <v>-</v>
      </c>
      <c r="F688" s="66" t="s">
        <v>2165</v>
      </c>
      <c r="G688" s="76" t="s">
        <v>4246</v>
      </c>
      <c r="H688" s="66" t="s">
        <v>96</v>
      </c>
      <c r="I688" s="66" t="s">
        <v>2294</v>
      </c>
      <c r="J688" s="66" t="s">
        <v>4230</v>
      </c>
      <c r="K688" s="76"/>
      <c r="L688" s="76"/>
      <c r="M688" s="66" t="s">
        <v>1973</v>
      </c>
      <c r="N688" s="66" t="s">
        <v>2085</v>
      </c>
      <c r="O688" s="35"/>
      <c r="P688" s="32" t="str">
        <f t="shared" si="12"/>
        <v>0684/UN40.SU.   /2025</v>
      </c>
      <c r="Q688" s="30"/>
      <c r="R688" s="30"/>
      <c r="S688" s="30"/>
      <c r="T688" s="30"/>
      <c r="U688" s="30"/>
      <c r="W688" s="45"/>
    </row>
    <row r="689" spans="1:23" ht="49.5" hidden="1" x14ac:dyDescent="0.25">
      <c r="A689" s="75" t="s">
        <v>751</v>
      </c>
      <c r="B689" s="66" t="s">
        <v>4226</v>
      </c>
      <c r="C689" s="76" t="s">
        <v>4248</v>
      </c>
      <c r="D689" s="76" t="s">
        <v>1974</v>
      </c>
      <c r="E689" s="76" t="str">
        <f>IF( AND(   ISNUMBER(    MATCH(LEFT(RIGHT(D689,8),4),{"/AK/","/BW/","/DO/","/DK/","/EP/","/HM/","/HK/","/IN/","/KI/","/AR/","/KL/","/KM/","/KP/","/DN/","/LN/","/RT/","/TU/","/KU/","/KR/","/MI/","/MK/","/OT/","/LP/","/DL/","/LT/","/PM/","/PW/","/PG/","/PP/","/MU/","/IL/","/PR/","/PI/","/PL/","/PK/","/PB/","/SP/","/SE/","/TI/","/LL/","/DT/","/LK/","/WS/","/TP/","/KS/","/SR/","/SK/","PJ"},0)   ),   ISNUMBER(SEARCH("40",D689)   )  ),LEFT(RIGHT(D689,7),2),  "-" )</f>
        <v>-</v>
      </c>
      <c r="F689" s="66" t="s">
        <v>2173</v>
      </c>
      <c r="G689" s="76" t="s">
        <v>4249</v>
      </c>
      <c r="H689" s="66" t="s">
        <v>96</v>
      </c>
      <c r="I689" s="66" t="s">
        <v>2294</v>
      </c>
      <c r="J689" s="66" t="s">
        <v>4230</v>
      </c>
      <c r="K689" s="66"/>
      <c r="L689" s="66"/>
      <c r="M689" s="66" t="s">
        <v>1973</v>
      </c>
      <c r="N689" s="66" t="s">
        <v>2085</v>
      </c>
      <c r="O689" s="35"/>
      <c r="P689" s="32" t="str">
        <f t="shared" si="12"/>
        <v>0685/UN40.SU.   /2025</v>
      </c>
      <c r="Q689" s="30"/>
      <c r="R689" s="30"/>
      <c r="S689" s="30"/>
      <c r="T689" s="30"/>
      <c r="U689" s="30"/>
      <c r="W689" s="45"/>
    </row>
    <row r="690" spans="1:23" ht="82.5" hidden="1" x14ac:dyDescent="0.25">
      <c r="A690" s="75" t="s">
        <v>752</v>
      </c>
      <c r="B690" s="66" t="s">
        <v>2175</v>
      </c>
      <c r="C690" s="76" t="s">
        <v>4251</v>
      </c>
      <c r="D690" s="76" t="s">
        <v>4250</v>
      </c>
      <c r="E690" s="76" t="str">
        <f>IF( AND(   ISNUMBER(    MATCH(LEFT(RIGHT(D690,8),4),{"/AK/","/BW/","/DO/","/DK/","/EP/","/HM/","/HK/","/IN/","/KI/","/AR/","/KL/","/KM/","/KP/","/DN/","/LN/","/RT/","/TU/","/KU/","/KR/","/MI/","/MK/","/OT/","/LP/","/DL/","/LT/","/PM/","/PW/","/PG/","/PP/","/MU/","/IL/","/PR/","/PI/","/PL/","/PK/","/PB/","/SP/","/SE/","/TI/","/LL/","/DT/","/LK/","/WS/","/TP/","/KS/","/SR/","/SK/","PJ"},0)   ),   ISNUMBER(SEARCH("40",D690)   )  ),LEFT(RIGHT(D690,7),2),  "-" )</f>
        <v>-</v>
      </c>
      <c r="F690" s="66" t="s">
        <v>4226</v>
      </c>
      <c r="G690" s="76" t="s">
        <v>4252</v>
      </c>
      <c r="H690" s="66" t="s">
        <v>96</v>
      </c>
      <c r="I690" s="66" t="s">
        <v>2294</v>
      </c>
      <c r="J690" s="66" t="s">
        <v>4253</v>
      </c>
      <c r="K690" s="66"/>
      <c r="L690" s="66"/>
      <c r="M690" s="66" t="s">
        <v>1973</v>
      </c>
      <c r="N690" s="66" t="s">
        <v>2086</v>
      </c>
      <c r="O690" s="35" t="s">
        <v>4354</v>
      </c>
      <c r="P690" s="32" t="str">
        <f t="shared" si="12"/>
        <v>0686/UN40.SU.   /2025</v>
      </c>
      <c r="Q690" s="30"/>
      <c r="R690" s="30"/>
      <c r="S690" s="30"/>
      <c r="T690" s="30"/>
      <c r="U690" s="30"/>
      <c r="W690" s="45"/>
    </row>
    <row r="691" spans="1:23" ht="49.5" hidden="1" x14ac:dyDescent="0.25">
      <c r="A691" s="75" t="s">
        <v>753</v>
      </c>
      <c r="B691" s="66" t="s">
        <v>2175</v>
      </c>
      <c r="C691" s="76" t="s">
        <v>3817</v>
      </c>
      <c r="D691" s="76" t="s">
        <v>4254</v>
      </c>
      <c r="E691" s="76" t="str">
        <f>IF( AND(   ISNUMBER(    MATCH(LEFT(RIGHT(D691,8),4),{"/AK/","/BW/","/DO/","/DK/","/EP/","/HM/","/HK/","/IN/","/KI/","/AR/","/KL/","/KM/","/KP/","/DN/","/LN/","/RT/","/TU/","/KU/","/KR/","/MI/","/MK/","/OT/","/LP/","/DL/","/LT/","/PM/","/PW/","/PG/","/PP/","/MU/","/IL/","/PR/","/PI/","/PL/","/PK/","/PB/","/SP/","/SE/","/TI/","/LL/","/DT/","/LK/","/WS/","/TP/","/KS/","/SR/","/SK/","PJ"},0)   ),   ISNUMBER(SEARCH("40",D691)   )  ),LEFT(RIGHT(D691,7),2),  "-" )</f>
        <v>-</v>
      </c>
      <c r="F691" s="66" t="s">
        <v>2173</v>
      </c>
      <c r="G691" s="76" t="s">
        <v>4255</v>
      </c>
      <c r="H691" s="66" t="s">
        <v>96</v>
      </c>
      <c r="I691" s="66" t="s">
        <v>2294</v>
      </c>
      <c r="J691" s="66" t="s">
        <v>4253</v>
      </c>
      <c r="K691" s="66"/>
      <c r="L691" s="66"/>
      <c r="M691" s="66" t="s">
        <v>1973</v>
      </c>
      <c r="N691" s="66" t="s">
        <v>2086</v>
      </c>
      <c r="O691" s="35" t="s">
        <v>4352</v>
      </c>
      <c r="P691" s="32" t="str">
        <f t="shared" si="12"/>
        <v>0687/UN40.SU.   /2025</v>
      </c>
      <c r="Q691" s="30"/>
      <c r="R691" s="30"/>
      <c r="S691" s="30"/>
      <c r="T691" s="30"/>
      <c r="U691" s="30"/>
      <c r="W691" s="45"/>
    </row>
    <row r="692" spans="1:23" ht="49.5" hidden="1" x14ac:dyDescent="0.25">
      <c r="A692" s="75" t="s">
        <v>754</v>
      </c>
      <c r="B692" s="66" t="s">
        <v>2175</v>
      </c>
      <c r="C692" s="76" t="s">
        <v>4258</v>
      </c>
      <c r="D692" s="76" t="s">
        <v>4256</v>
      </c>
      <c r="E692" s="76" t="str">
        <f>IF( AND(   ISNUMBER(    MATCH(LEFT(RIGHT(D692,8),4),{"/AK/","/BW/","/DO/","/DK/","/EP/","/HM/","/HK/","/IN/","/KI/","/AR/","/KL/","/KM/","/KP/","/DN/","/LN/","/RT/","/TU/","/KU/","/KR/","/MI/","/MK/","/OT/","/LP/","/DL/","/LT/","/PM/","/PW/","/PG/","/PP/","/MU/","/IL/","/PR/","/PI/","/PL/","/PK/","/PB/","/SP/","/SE/","/TI/","/LL/","/DT/","/LK/","/WS/","/TP/","/KS/","/SR/","/SK/","PJ"},0)   ),   ISNUMBER(SEARCH("40",D692)   )  ),LEFT(RIGHT(D692,7),2),  "-" )</f>
        <v>-</v>
      </c>
      <c r="F692" s="66" t="s">
        <v>4198</v>
      </c>
      <c r="G692" s="76" t="s">
        <v>4257</v>
      </c>
      <c r="H692" s="66" t="s">
        <v>96</v>
      </c>
      <c r="I692" s="66" t="s">
        <v>2294</v>
      </c>
      <c r="J692" s="66" t="s">
        <v>4253</v>
      </c>
      <c r="K692" s="66"/>
      <c r="L692" s="66"/>
      <c r="M692" s="66" t="s">
        <v>1973</v>
      </c>
      <c r="N692" s="66" t="s">
        <v>2086</v>
      </c>
      <c r="O692" s="35" t="s">
        <v>4351</v>
      </c>
      <c r="P692" s="32" t="str">
        <f t="shared" si="12"/>
        <v>0688/UN40.SU.   /2025</v>
      </c>
      <c r="Q692" s="30"/>
      <c r="R692" s="30"/>
      <c r="S692" s="30"/>
      <c r="T692" s="30"/>
      <c r="U692" s="30"/>
      <c r="W692" s="45"/>
    </row>
    <row r="693" spans="1:23" ht="66" x14ac:dyDescent="0.25">
      <c r="A693" s="75" t="s">
        <v>755</v>
      </c>
      <c r="B693" s="66" t="s">
        <v>2175</v>
      </c>
      <c r="C693" s="76" t="s">
        <v>2900</v>
      </c>
      <c r="D693" s="76" t="s">
        <v>4259</v>
      </c>
      <c r="E693" s="76" t="str">
        <f>IF( AND(   ISNUMBER(    MATCH(LEFT(RIGHT(D693,8),4),{"/AK/","/BW/","/DO/","/DK/","/EP/","/HM/","/HK/","/IN/","/KI/","/AR/","/KL/","/KM/","/KP/","/DN/","/LN/","/RT/","/TU/","/KU/","/KR/","/MI/","/MK/","/OT/","/LP/","/DL/","/LT/","/PM/","/PW/","/PG/","/PP/","/MU/","/IL/","/PR/","/PI/","/PL/","/PK/","/PB/","/SP/","/SE/","/TI/","/LL/","/DT/","/LK/","/WS/","/TP/","/KS/","/SR/","/SK/","PJ"},0)   ),   ISNUMBER(SEARCH("40",D693)   )  ),LEFT(RIGHT(D693,7),2),  "-" )</f>
        <v>-</v>
      </c>
      <c r="F693" s="66" t="s">
        <v>4198</v>
      </c>
      <c r="G693" s="76" t="s">
        <v>4260</v>
      </c>
      <c r="H693" s="66" t="s">
        <v>96</v>
      </c>
      <c r="I693" s="66" t="s">
        <v>2294</v>
      </c>
      <c r="J693" s="66" t="s">
        <v>4253</v>
      </c>
      <c r="K693" s="66"/>
      <c r="L693" s="66"/>
      <c r="M693" s="66" t="s">
        <v>1973</v>
      </c>
      <c r="N693" s="66" t="s">
        <v>2084</v>
      </c>
      <c r="O693" s="35"/>
      <c r="P693" s="32" t="str">
        <f t="shared" si="12"/>
        <v>0689/UN40.SU.   /2025</v>
      </c>
      <c r="Q693" s="30"/>
      <c r="R693" s="30"/>
      <c r="S693" s="30"/>
      <c r="T693" s="30"/>
      <c r="U693" s="30"/>
      <c r="W693" s="45"/>
    </row>
    <row r="694" spans="1:23" ht="49.5" hidden="1" x14ac:dyDescent="0.25">
      <c r="A694" s="75" t="s">
        <v>756</v>
      </c>
      <c r="B694" s="66" t="s">
        <v>2175</v>
      </c>
      <c r="C694" s="76" t="s">
        <v>4261</v>
      </c>
      <c r="D694" s="76" t="s">
        <v>4262</v>
      </c>
      <c r="E694" s="76" t="str">
        <f>IF( AND(   ISNUMBER(    MATCH(LEFT(RIGHT(D694,8),4),{"/AK/","/BW/","/DO/","/DK/","/EP/","/HM/","/HK/","/IN/","/KI/","/AR/","/KL/","/KM/","/KP/","/DN/","/LN/","/RT/","/TU/","/KU/","/KR/","/MI/","/MK/","/OT/","/LP/","/DL/","/LT/","/PM/","/PW/","/PG/","/PP/","/MU/","/IL/","/PR/","/PI/","/PL/","/PK/","/PB/","/SP/","/SE/","/TI/","/LL/","/DT/","/LK/","/WS/","/TP/","/KS/","/SR/","/SK/","PJ"},0)   ),   ISNUMBER(SEARCH("40",D694)   )  ),LEFT(RIGHT(D694,7),2),  "-" )</f>
        <v>-</v>
      </c>
      <c r="F694" s="76" t="s">
        <v>4226</v>
      </c>
      <c r="G694" s="66" t="s">
        <v>4264</v>
      </c>
      <c r="H694" s="76" t="s">
        <v>2305</v>
      </c>
      <c r="I694" s="66" t="s">
        <v>2701</v>
      </c>
      <c r="J694" s="66" t="s">
        <v>4502</v>
      </c>
      <c r="K694" s="76"/>
      <c r="L694" s="76"/>
      <c r="M694" s="66" t="s">
        <v>1973</v>
      </c>
      <c r="N694" s="76"/>
      <c r="O694" s="35"/>
      <c r="P694" s="32" t="str">
        <f t="shared" si="12"/>
        <v>0690/UN40.SU.   /2025</v>
      </c>
      <c r="Q694" s="30"/>
      <c r="R694" s="30"/>
      <c r="S694" s="30"/>
      <c r="T694" s="30"/>
      <c r="U694" s="30"/>
      <c r="W694" s="45"/>
    </row>
    <row r="695" spans="1:23" ht="49.5" hidden="1" x14ac:dyDescent="0.25">
      <c r="A695" s="75" t="s">
        <v>757</v>
      </c>
      <c r="B695" s="66" t="s">
        <v>2175</v>
      </c>
      <c r="C695" s="76" t="s">
        <v>4261</v>
      </c>
      <c r="D695" s="76" t="s">
        <v>4263</v>
      </c>
      <c r="E695" s="76" t="str">
        <f>IF( AND(   ISNUMBER(    MATCH(LEFT(RIGHT(D695,8),4),{"/AK/","/BW/","/DO/","/DK/","/EP/","/HM/","/HK/","/IN/","/KI/","/AR/","/KL/","/KM/","/KP/","/DN/","/LN/","/RT/","/TU/","/KU/","/KR/","/MI/","/MK/","/OT/","/LP/","/DL/","/LT/","/PM/","/PW/","/PG/","/PP/","/MU/","/IL/","/PR/","/PI/","/PL/","/PK/","/PB/","/SP/","/SE/","/TI/","/LL/","/DT/","/LK/","/WS/","/TP/","/KS/","/SR/","/SK/","PJ"},0)   ),   ISNUMBER(SEARCH("40",D695)   )  ),LEFT(RIGHT(D695,7),2),  "-" )</f>
        <v>-</v>
      </c>
      <c r="F695" s="76" t="s">
        <v>4226</v>
      </c>
      <c r="G695" s="66" t="s">
        <v>4265</v>
      </c>
      <c r="H695" s="76" t="s">
        <v>96</v>
      </c>
      <c r="I695" s="66" t="s">
        <v>3005</v>
      </c>
      <c r="J695" s="66" t="s">
        <v>4502</v>
      </c>
      <c r="K695" s="66"/>
      <c r="L695" s="66"/>
      <c r="M695" s="66" t="s">
        <v>1973</v>
      </c>
      <c r="N695" s="76"/>
      <c r="O695" s="35"/>
      <c r="P695" s="32" t="str">
        <f t="shared" si="12"/>
        <v>0691/UN40.SU.   /2025</v>
      </c>
      <c r="Q695" s="30"/>
      <c r="R695" s="30"/>
      <c r="S695" s="30"/>
      <c r="T695" s="30"/>
      <c r="U695" s="30"/>
      <c r="W695" s="45"/>
    </row>
    <row r="696" spans="1:23" ht="82.5" hidden="1" x14ac:dyDescent="0.25">
      <c r="A696" s="75" t="s">
        <v>758</v>
      </c>
      <c r="B696" s="66" t="s">
        <v>2175</v>
      </c>
      <c r="C696" s="76" t="s">
        <v>4261</v>
      </c>
      <c r="D696" s="76" t="s">
        <v>4266</v>
      </c>
      <c r="E696" s="76" t="str">
        <f>IF( AND(   ISNUMBER(    MATCH(LEFT(RIGHT(D696,8),4),{"/AK/","/BW/","/DO/","/DK/","/EP/","/HM/","/HK/","/IN/","/KI/","/AR/","/KL/","/KM/","/KP/","/DN/","/LN/","/RT/","/TU/","/KU/","/KR/","/MI/","/MK/","/OT/","/LP/","/DL/","/LT/","/PM/","/PW/","/PG/","/PP/","/MU/","/IL/","/PR/","/PI/","/PL/","/PK/","/PB/","/SP/","/SE/","/TI/","/LL/","/DT/","/LK/","/WS/","/TP/","/KS/","/SR/","/SK/","PJ"},0)   ),   ISNUMBER(SEARCH("40",D696)   )  ),LEFT(RIGHT(D696,7),2),  "-" )</f>
        <v>-</v>
      </c>
      <c r="F696" s="66" t="s">
        <v>2175</v>
      </c>
      <c r="G696" s="76" t="s">
        <v>4267</v>
      </c>
      <c r="H696" s="76" t="s">
        <v>2333</v>
      </c>
      <c r="I696" s="66" t="s">
        <v>2702</v>
      </c>
      <c r="J696" s="66" t="s">
        <v>4502</v>
      </c>
      <c r="K696" s="66"/>
      <c r="L696" s="66"/>
      <c r="M696" s="66" t="s">
        <v>1973</v>
      </c>
      <c r="N696" s="76"/>
      <c r="O696" s="35"/>
      <c r="P696" s="32" t="str">
        <f t="shared" si="12"/>
        <v>0692/UN40.SU.   /2025</v>
      </c>
      <c r="Q696" s="30"/>
      <c r="R696" s="30"/>
      <c r="S696" s="30"/>
      <c r="T696" s="30"/>
      <c r="U696" s="30"/>
      <c r="W696" s="45"/>
    </row>
    <row r="697" spans="1:23" ht="66" hidden="1" x14ac:dyDescent="0.25">
      <c r="A697" s="75" t="s">
        <v>759</v>
      </c>
      <c r="B697" s="66" t="s">
        <v>2175</v>
      </c>
      <c r="C697" s="76" t="s">
        <v>4268</v>
      </c>
      <c r="D697" s="76" t="s">
        <v>4269</v>
      </c>
      <c r="E697" s="76" t="str">
        <f>IF( AND(   ISNUMBER(    MATCH(LEFT(RIGHT(D697,8),4),{"/AK/","/BW/","/DO/","/DK/","/EP/","/HM/","/HK/","/IN/","/KI/","/AR/","/KL/","/KM/","/KP/","/DN/","/LN/","/RT/","/TU/","/KU/","/KR/","/MI/","/MK/","/OT/","/LP/","/DL/","/LT/","/PM/","/PW/","/PG/","/PP/","/MU/","/IL/","/PR/","/PI/","/PL/","/PK/","/PB/","/SP/","/SE/","/TI/","/LL/","/DT/","/LK/","/WS/","/TP/","/KS/","/SR/","/SK/","PJ"},0)   ),   ISNUMBER(SEARCH("40",D697)   )  ),LEFT(RIGHT(D697,7),2),  "-" )</f>
        <v>-</v>
      </c>
      <c r="F697" s="66" t="s">
        <v>2165</v>
      </c>
      <c r="G697" s="76" t="s">
        <v>4270</v>
      </c>
      <c r="H697" s="76" t="s">
        <v>2305</v>
      </c>
      <c r="I697" s="66" t="s">
        <v>2701</v>
      </c>
      <c r="J697" s="66" t="s">
        <v>4502</v>
      </c>
      <c r="K697" s="66"/>
      <c r="L697" s="66"/>
      <c r="M697" s="66" t="s">
        <v>1973</v>
      </c>
      <c r="N697" s="76"/>
      <c r="O697" s="35"/>
      <c r="P697" s="32" t="str">
        <f t="shared" si="12"/>
        <v>0693/UN40.SU.   /2025</v>
      </c>
      <c r="Q697" s="30"/>
      <c r="R697" s="30"/>
      <c r="S697" s="30"/>
      <c r="T697" s="30"/>
      <c r="U697" s="30"/>
      <c r="W697" s="45"/>
    </row>
    <row r="698" spans="1:23" ht="49.5" x14ac:dyDescent="0.25">
      <c r="A698" s="75" t="s">
        <v>760</v>
      </c>
      <c r="B698" s="66" t="s">
        <v>2176</v>
      </c>
      <c r="C698" s="76" t="s">
        <v>4271</v>
      </c>
      <c r="D698" s="76" t="s">
        <v>4272</v>
      </c>
      <c r="E698" s="76" t="str">
        <f>IF( AND(   ISNUMBER(    MATCH(LEFT(RIGHT(D698,8),4),{"/AK/","/BW/","/DO/","/DK/","/EP/","/HM/","/HK/","/IN/","/KI/","/AR/","/KL/","/KM/","/KP/","/DN/","/LN/","/RT/","/TU/","/KU/","/KR/","/MI/","/MK/","/OT/","/LP/","/DL/","/LT/","/PM/","/PW/","/PG/","/PP/","/MU/","/IL/","/PR/","/PI/","/PL/","/PK/","/PB/","/SP/","/SE/","/TI/","/LL/","/DT/","/LK/","/WS/","/TP/","/KS/","/SR/","/SK/","PJ"},0)   ),   ISNUMBER(SEARCH("40",D698)   )  ),LEFT(RIGHT(D698,7),2),  "-" )</f>
        <v>-</v>
      </c>
      <c r="F698" s="66" t="s">
        <v>2166</v>
      </c>
      <c r="G698" s="76" t="s">
        <v>4273</v>
      </c>
      <c r="H698" s="66" t="s">
        <v>96</v>
      </c>
      <c r="I698" s="66" t="s">
        <v>2294</v>
      </c>
      <c r="J698" s="66" t="s">
        <v>4274</v>
      </c>
      <c r="K698" s="66"/>
      <c r="L698" s="66"/>
      <c r="M698" s="66" t="s">
        <v>1973</v>
      </c>
      <c r="N698" s="66" t="s">
        <v>2084</v>
      </c>
      <c r="O698" s="35"/>
      <c r="P698" s="32" t="str">
        <f t="shared" si="12"/>
        <v>0694/UN40.SU.   /2025</v>
      </c>
      <c r="Q698" s="30"/>
      <c r="R698" s="30"/>
      <c r="S698" s="30"/>
      <c r="T698" s="30"/>
      <c r="U698" s="30"/>
      <c r="W698" s="45"/>
    </row>
    <row r="699" spans="1:23" ht="49.5" x14ac:dyDescent="0.25">
      <c r="A699" s="75" t="s">
        <v>761</v>
      </c>
      <c r="B699" s="66" t="s">
        <v>2176</v>
      </c>
      <c r="C699" s="76" t="s">
        <v>2900</v>
      </c>
      <c r="D699" s="76" t="s">
        <v>4275</v>
      </c>
      <c r="E699" s="76" t="str">
        <f>IF( AND(   ISNUMBER(    MATCH(LEFT(RIGHT(D699,8),4),{"/AK/","/BW/","/DO/","/DK/","/EP/","/HM/","/HK/","/IN/","/KI/","/AR/","/KL/","/KM/","/KP/","/DN/","/LN/","/RT/","/TU/","/KU/","/KR/","/MI/","/MK/","/OT/","/LP/","/DL/","/LT/","/PM/","/PW/","/PG/","/PP/","/MU/","/IL/","/PR/","/PI/","/PL/","/PK/","/PB/","/SP/","/SE/","/TI/","/LL/","/DT/","/LK/","/WS/","/TP/","/KS/","/SR/","/SK/","PJ"},0)   ),   ISNUMBER(SEARCH("40",D699)   )  ),LEFT(RIGHT(D699,7),2),  "-" )</f>
        <v>-</v>
      </c>
      <c r="F699" s="66" t="s">
        <v>2175</v>
      </c>
      <c r="G699" s="76" t="s">
        <v>4276</v>
      </c>
      <c r="H699" s="66" t="s">
        <v>96</v>
      </c>
      <c r="I699" s="66" t="s">
        <v>2294</v>
      </c>
      <c r="J699" s="66" t="s">
        <v>4274</v>
      </c>
      <c r="K699" s="66"/>
      <c r="L699" s="66"/>
      <c r="M699" s="66" t="s">
        <v>1973</v>
      </c>
      <c r="N699" s="66" t="s">
        <v>2084</v>
      </c>
      <c r="O699" s="35"/>
      <c r="P699" s="32" t="str">
        <f t="shared" si="12"/>
        <v>0695/UN40.SU.   /2025</v>
      </c>
      <c r="Q699" s="30"/>
      <c r="R699" s="30"/>
      <c r="S699" s="30"/>
      <c r="T699" s="30"/>
      <c r="U699" s="30"/>
      <c r="W699" s="45"/>
    </row>
    <row r="700" spans="1:23" ht="49.5" x14ac:dyDescent="0.25">
      <c r="A700" s="75" t="s">
        <v>762</v>
      </c>
      <c r="B700" s="66" t="s">
        <v>2176</v>
      </c>
      <c r="C700" s="76" t="s">
        <v>3702</v>
      </c>
      <c r="D700" s="76" t="s">
        <v>4277</v>
      </c>
      <c r="E700" s="76" t="str">
        <f>IF( AND(   ISNUMBER(    MATCH(LEFT(RIGHT(D700,8),4),{"/AK/","/BW/","/DO/","/DK/","/EP/","/HM/","/HK/","/IN/","/KI/","/AR/","/KL/","/KM/","/KP/","/DN/","/LN/","/RT/","/TU/","/KU/","/KR/","/MI/","/MK/","/OT/","/LP/","/DL/","/LT/","/PM/","/PW/","/PG/","/PP/","/MU/","/IL/","/PR/","/PI/","/PL/","/PK/","/PB/","/SP/","/SE/","/TI/","/LL/","/DT/","/LK/","/WS/","/TP/","/KS/","/SR/","/SK/","PJ"},0)   ),   ISNUMBER(SEARCH("40",D700)   )  ),LEFT(RIGHT(D700,7),2),  "-" )</f>
        <v>-</v>
      </c>
      <c r="F700" s="66" t="s">
        <v>4198</v>
      </c>
      <c r="G700" s="76" t="s">
        <v>4278</v>
      </c>
      <c r="H700" s="66" t="s">
        <v>96</v>
      </c>
      <c r="I700" s="66" t="s">
        <v>2294</v>
      </c>
      <c r="J700" s="66" t="s">
        <v>4274</v>
      </c>
      <c r="K700" s="66"/>
      <c r="L700" s="66"/>
      <c r="M700" s="66" t="s">
        <v>1973</v>
      </c>
      <c r="N700" s="66" t="s">
        <v>2084</v>
      </c>
      <c r="O700" s="35"/>
      <c r="P700" s="32" t="str">
        <f t="shared" si="12"/>
        <v>0696/UN40.SU.   /2025</v>
      </c>
      <c r="Q700" s="30"/>
      <c r="R700" s="30"/>
      <c r="S700" s="30"/>
      <c r="T700" s="30"/>
      <c r="U700" s="30"/>
      <c r="W700" s="45"/>
    </row>
    <row r="701" spans="1:23" ht="49.5" hidden="1" x14ac:dyDescent="0.25">
      <c r="A701" s="75" t="s">
        <v>763</v>
      </c>
      <c r="B701" s="66" t="s">
        <v>2176</v>
      </c>
      <c r="C701" s="76" t="s">
        <v>4279</v>
      </c>
      <c r="D701" s="76" t="s">
        <v>1974</v>
      </c>
      <c r="E701" s="76" t="str">
        <f>IF( AND(   ISNUMBER(    MATCH(LEFT(RIGHT(D701,8),4),{"/AK/","/BW/","/DO/","/DK/","/EP/","/HM/","/HK/","/IN/","/KI/","/AR/","/KL/","/KM/","/KP/","/DN/","/LN/","/RT/","/TU/","/KU/","/KR/","/MI/","/MK/","/OT/","/LP/","/DL/","/LT/","/PM/","/PW/","/PG/","/PP/","/MU/","/IL/","/PR/","/PI/","/PL/","/PK/","/PB/","/SP/","/SE/","/TI/","/LL/","/DT/","/LK/","/WS/","/TP/","/KS/","/SR/","/SK/","PJ"},0)   ),   ISNUMBER(SEARCH("40",D701)   )  ),LEFT(RIGHT(D701,7),2),  "-" )</f>
        <v>-</v>
      </c>
      <c r="F701" s="66" t="s">
        <v>2176</v>
      </c>
      <c r="G701" s="76" t="s">
        <v>4280</v>
      </c>
      <c r="H701" s="66" t="s">
        <v>96</v>
      </c>
      <c r="I701" s="66" t="s">
        <v>2294</v>
      </c>
      <c r="J701" s="66" t="s">
        <v>4274</v>
      </c>
      <c r="K701" s="66"/>
      <c r="L701" s="66"/>
      <c r="M701" s="66" t="s">
        <v>1973</v>
      </c>
      <c r="N701" s="66" t="s">
        <v>2086</v>
      </c>
      <c r="O701" s="35" t="s">
        <v>4351</v>
      </c>
      <c r="P701" s="32" t="str">
        <f t="shared" si="12"/>
        <v>0697/UN40.SU.   /2025</v>
      </c>
      <c r="Q701" s="30"/>
      <c r="R701" s="30"/>
      <c r="S701" s="30"/>
      <c r="T701" s="30"/>
      <c r="U701" s="30"/>
      <c r="W701" s="45"/>
    </row>
    <row r="702" spans="1:23" ht="49.5" hidden="1" x14ac:dyDescent="0.25">
      <c r="A702" s="75" t="s">
        <v>764</v>
      </c>
      <c r="B702" s="66" t="s">
        <v>2176</v>
      </c>
      <c r="C702" s="76" t="s">
        <v>4291</v>
      </c>
      <c r="D702" s="76" t="s">
        <v>4281</v>
      </c>
      <c r="E702" s="76" t="str">
        <f>IF( AND(   ISNUMBER(    MATCH(LEFT(RIGHT(D702,8),4),{"/AK/","/BW/","/DO/","/DK/","/EP/","/HM/","/HK/","/IN/","/KI/","/AR/","/KL/","/KM/","/KP/","/DN/","/LN/","/RT/","/TU/","/KU/","/KR/","/MI/","/MK/","/OT/","/LP/","/DL/","/LT/","/PM/","/PW/","/PG/","/PP/","/MU/","/IL/","/PR/","/PI/","/PL/","/PK/","/PB/","/SP/","/SE/","/TI/","/LL/","/DT/","/LK/","/WS/","/TP/","/KS/","/SR/","/SK/","PJ"},0)   ),   ISNUMBER(SEARCH("40",D702)   )  ),LEFT(RIGHT(D702,7),2),  "-" )</f>
        <v>-</v>
      </c>
      <c r="F702" s="76" t="s">
        <v>2176</v>
      </c>
      <c r="G702" s="66" t="s">
        <v>4290</v>
      </c>
      <c r="H702" s="76" t="s">
        <v>1970</v>
      </c>
      <c r="I702" s="66" t="s">
        <v>4504</v>
      </c>
      <c r="J702" s="66" t="s">
        <v>4503</v>
      </c>
      <c r="K702" s="66"/>
      <c r="L702" s="66"/>
      <c r="M702" s="66" t="s">
        <v>1973</v>
      </c>
      <c r="N702" s="76"/>
      <c r="O702" s="35"/>
      <c r="P702" s="32" t="str">
        <f t="shared" si="12"/>
        <v>0698/UN40.SU.   /2025</v>
      </c>
      <c r="Q702" s="30"/>
      <c r="R702" s="30"/>
      <c r="S702" s="30"/>
      <c r="T702" s="30"/>
      <c r="U702" s="30"/>
      <c r="W702" s="45"/>
    </row>
    <row r="703" spans="1:23" ht="66" hidden="1" x14ac:dyDescent="0.25">
      <c r="A703" s="75" t="s">
        <v>765</v>
      </c>
      <c r="B703" s="66" t="s">
        <v>2176</v>
      </c>
      <c r="C703" s="76" t="s">
        <v>4282</v>
      </c>
      <c r="D703" s="76" t="s">
        <v>4283</v>
      </c>
      <c r="E703" s="76" t="str">
        <f>IF( AND(   ISNUMBER(    MATCH(LEFT(RIGHT(D703,8),4),{"/AK/","/BW/","/DO/","/DK/","/EP/","/HM/","/HK/","/IN/","/KI/","/AR/","/KL/","/KM/","/KP/","/DN/","/LN/","/RT/","/TU/","/KU/","/KR/","/MI/","/MK/","/OT/","/LP/","/DL/","/LT/","/PM/","/PW/","/PG/","/PP/","/MU/","/IL/","/PR/","/PI/","/PL/","/PK/","/PB/","/SP/","/SE/","/TI/","/LL/","/DT/","/LK/","/WS/","/TP/","/KS/","/SR/","/SK/","PJ"},0)   ),   ISNUMBER(SEARCH("40",D703)   )  ),LEFT(RIGHT(D703,7),2),  "-" )</f>
        <v>-</v>
      </c>
      <c r="F703" s="76" t="s">
        <v>4284</v>
      </c>
      <c r="G703" s="66" t="s">
        <v>4295</v>
      </c>
      <c r="H703" s="76" t="s">
        <v>2305</v>
      </c>
      <c r="I703" s="66" t="s">
        <v>2708</v>
      </c>
      <c r="J703" s="66" t="s">
        <v>4503</v>
      </c>
      <c r="K703" s="66"/>
      <c r="L703" s="66"/>
      <c r="M703" s="66" t="s">
        <v>1973</v>
      </c>
      <c r="N703" s="76"/>
      <c r="O703" s="35"/>
      <c r="P703" s="32" t="str">
        <f t="shared" si="12"/>
        <v>0699/UN40.SU.   /2025</v>
      </c>
      <c r="Q703" s="30"/>
      <c r="R703" s="30"/>
      <c r="S703" s="30"/>
      <c r="T703" s="30"/>
      <c r="U703" s="30"/>
      <c r="W703" s="45"/>
    </row>
    <row r="704" spans="1:23" ht="66" hidden="1" x14ac:dyDescent="0.25">
      <c r="A704" s="75" t="s">
        <v>766</v>
      </c>
      <c r="B704" s="66" t="s">
        <v>2176</v>
      </c>
      <c r="C704" s="76" t="s">
        <v>4285</v>
      </c>
      <c r="D704" s="76" t="s">
        <v>4286</v>
      </c>
      <c r="E704" s="76" t="str">
        <f>IF( AND(   ISNUMBER(    MATCH(LEFT(RIGHT(D704,8),4),{"/AK/","/BW/","/DO/","/DK/","/EP/","/HM/","/HK/","/IN/","/KI/","/AR/","/KL/","/KM/","/KP/","/DN/","/LN/","/RT/","/TU/","/KU/","/KR/","/MI/","/MK/","/OT/","/LP/","/DL/","/LT/","/PM/","/PW/","/PG/","/PP/","/MU/","/IL/","/PR/","/PI/","/PL/","/PK/","/PB/","/SP/","/SE/","/TI/","/LL/","/DT/","/LK/","/WS/","/TP/","/KS/","/SR/","/SK/","PJ"},0)   ),   ISNUMBER(SEARCH("40",D704)   )  ),LEFT(RIGHT(D704,7),2),  "-" )</f>
        <v>-</v>
      </c>
      <c r="F704" s="76" t="s">
        <v>4284</v>
      </c>
      <c r="G704" s="66" t="s">
        <v>4296</v>
      </c>
      <c r="H704" s="76" t="s">
        <v>96</v>
      </c>
      <c r="I704" s="66" t="s">
        <v>3005</v>
      </c>
      <c r="J704" s="66" t="s">
        <v>4503</v>
      </c>
      <c r="K704" s="66"/>
      <c r="L704" s="66"/>
      <c r="M704" s="66" t="s">
        <v>1973</v>
      </c>
      <c r="N704" s="66"/>
      <c r="O704" s="35"/>
      <c r="P704" s="32" t="str">
        <f t="shared" si="12"/>
        <v>0700/UN40.SU.   /2025</v>
      </c>
      <c r="Q704" s="30"/>
      <c r="R704" s="30"/>
      <c r="S704" s="30"/>
      <c r="T704" s="30"/>
      <c r="U704" s="30"/>
      <c r="W704" s="45"/>
    </row>
    <row r="705" spans="1:23" ht="66" hidden="1" x14ac:dyDescent="0.25">
      <c r="A705" s="75" t="s">
        <v>767</v>
      </c>
      <c r="B705" s="66" t="s">
        <v>2176</v>
      </c>
      <c r="C705" s="76" t="s">
        <v>4292</v>
      </c>
      <c r="D705" s="76" t="s">
        <v>4288</v>
      </c>
      <c r="E705" s="76" t="str">
        <f>IF( AND(   ISNUMBER(    MATCH(LEFT(RIGHT(D705,8),4),{"/AK/","/BW/","/DO/","/DK/","/EP/","/HM/","/HK/","/IN/","/KI/","/AR/","/KL/","/KM/","/KP/","/DN/","/LN/","/RT/","/TU/","/KU/","/KR/","/MI/","/MK/","/OT/","/LP/","/DL/","/LT/","/PM/","/PW/","/PG/","/PP/","/MU/","/IL/","/PR/","/PI/","/PL/","/PK/","/PB/","/SP/","/SE/","/TI/","/LL/","/DT/","/LK/","/WS/","/TP/","/KS/","/SR/","/SK/","PJ"},0)   ),   ISNUMBER(SEARCH("40",D705)   )  ),LEFT(RIGHT(D705,7),2),  "-" )</f>
        <v>-</v>
      </c>
      <c r="F705" s="76" t="s">
        <v>4289</v>
      </c>
      <c r="G705" s="66" t="s">
        <v>4293</v>
      </c>
      <c r="H705" s="76" t="s">
        <v>96</v>
      </c>
      <c r="I705" s="66" t="s">
        <v>3005</v>
      </c>
      <c r="J705" s="66" t="s">
        <v>4503</v>
      </c>
      <c r="K705" s="66"/>
      <c r="L705" s="66"/>
      <c r="M705" s="66" t="s">
        <v>1973</v>
      </c>
      <c r="N705" s="76"/>
      <c r="O705" s="35"/>
      <c r="P705" s="32" t="str">
        <f t="shared" si="12"/>
        <v>0701/UN40.SU.   /2025</v>
      </c>
      <c r="Q705" s="30"/>
      <c r="R705" s="30"/>
      <c r="S705" s="30"/>
      <c r="T705" s="30"/>
      <c r="U705" s="30"/>
      <c r="W705" s="45"/>
    </row>
    <row r="706" spans="1:23" ht="63.75" hidden="1" customHeight="1" x14ac:dyDescent="0.25">
      <c r="A706" s="75" t="s">
        <v>768</v>
      </c>
      <c r="B706" s="66" t="s">
        <v>2176</v>
      </c>
      <c r="C706" s="76" t="s">
        <v>4261</v>
      </c>
      <c r="D706" s="76" t="s">
        <v>4287</v>
      </c>
      <c r="E706" s="76" t="str">
        <f>IF( AND(   ISNUMBER(    MATCH(LEFT(RIGHT(D706,8),4),{"/AK/","/BW/","/DO/","/DK/","/EP/","/HM/","/HK/","/IN/","/KI/","/AR/","/KL/","/KM/","/KP/","/DN/","/LN/","/RT/","/TU/","/KU/","/KR/","/MI/","/MK/","/OT/","/LP/","/DL/","/LT/","/PM/","/PW/","/PG/","/PP/","/MU/","/IL/","/PR/","/PI/","/PL/","/PK/","/PB/","/SP/","/SE/","/TI/","/LL/","/DT/","/LK/","/WS/","/TP/","/KS/","/SR/","/SK/","PJ"},0)   ),   ISNUMBER(SEARCH("40",D706)   )  ),LEFT(RIGHT(D706,7),2),  "-" )</f>
        <v>-</v>
      </c>
      <c r="F706" s="76" t="s">
        <v>2175</v>
      </c>
      <c r="G706" s="66" t="s">
        <v>4294</v>
      </c>
      <c r="H706" s="76" t="s">
        <v>96</v>
      </c>
      <c r="I706" s="66" t="s">
        <v>3005</v>
      </c>
      <c r="J706" s="66" t="s">
        <v>4503</v>
      </c>
      <c r="K706" s="66"/>
      <c r="L706" s="66"/>
      <c r="M706" s="66" t="s">
        <v>1973</v>
      </c>
      <c r="N706" s="76"/>
      <c r="O706" s="35"/>
      <c r="P706" s="32" t="str">
        <f t="shared" si="12"/>
        <v>0702/UN40.SU.   /2025</v>
      </c>
      <c r="Q706" s="30"/>
      <c r="R706" s="30"/>
      <c r="S706" s="30"/>
      <c r="T706" s="30"/>
      <c r="U706" s="30"/>
      <c r="W706" s="45"/>
    </row>
    <row r="707" spans="1:23" ht="49.5" hidden="1" x14ac:dyDescent="0.25">
      <c r="A707" s="75" t="s">
        <v>769</v>
      </c>
      <c r="B707" s="66" t="s">
        <v>2176</v>
      </c>
      <c r="C707" s="76" t="s">
        <v>4297</v>
      </c>
      <c r="D707" s="76" t="s">
        <v>1974</v>
      </c>
      <c r="E707" s="76" t="str">
        <f>IF( AND(   ISNUMBER(    MATCH(LEFT(RIGHT(D707,8),4),{"/AK/","/BW/","/DO/","/DK/","/EP/","/HM/","/HK/","/IN/","/KI/","/AR/","/KL/","/KM/","/KP/","/DN/","/LN/","/RT/","/TU/","/KU/","/KR/","/MI/","/MK/","/OT/","/LP/","/DL/","/LT/","/PM/","/PW/","/PG/","/PP/","/MU/","/IL/","/PR/","/PI/","/PL/","/PK/","/PB/","/SP/","/SE/","/TI/","/LL/","/DT/","/LK/","/WS/","/TP/","/KS/","/SR/","/SK/","PJ"},0)   ),   ISNUMBER(SEARCH("40",D707)   )  ),LEFT(RIGHT(D707,7),2),  "-" )</f>
        <v>-</v>
      </c>
      <c r="F707" s="76" t="s">
        <v>2166</v>
      </c>
      <c r="G707" s="66" t="s">
        <v>4298</v>
      </c>
      <c r="H707" s="76" t="s">
        <v>96</v>
      </c>
      <c r="I707" s="66" t="s">
        <v>3005</v>
      </c>
      <c r="J707" s="66" t="s">
        <v>4503</v>
      </c>
      <c r="K707" s="66"/>
      <c r="L707" s="66"/>
      <c r="M707" s="66" t="s">
        <v>1973</v>
      </c>
      <c r="N707" s="76"/>
      <c r="O707" s="35"/>
      <c r="P707" s="32" t="str">
        <f t="shared" si="12"/>
        <v>0703/UN40.SU.   /2025</v>
      </c>
      <c r="Q707" s="30"/>
      <c r="R707" s="30"/>
      <c r="S707" s="30"/>
      <c r="T707" s="30"/>
      <c r="U707" s="30"/>
      <c r="W707" s="45"/>
    </row>
    <row r="708" spans="1:23" ht="49.5" hidden="1" x14ac:dyDescent="0.25">
      <c r="A708" s="75" t="s">
        <v>770</v>
      </c>
      <c r="B708" s="66" t="s">
        <v>2176</v>
      </c>
      <c r="C708" s="76" t="s">
        <v>4299</v>
      </c>
      <c r="D708" s="76" t="s">
        <v>4301</v>
      </c>
      <c r="E708" s="76" t="str">
        <f>IF( AND(   ISNUMBER(    MATCH(LEFT(RIGHT(D708,8),4),{"/AK/","/BW/","/DO/","/DK/","/EP/","/HM/","/HK/","/IN/","/KI/","/AR/","/KL/","/KM/","/KP/","/DN/","/LN/","/RT/","/TU/","/KU/","/KR/","/MI/","/MK/","/OT/","/LP/","/DL/","/LT/","/PM/","/PW/","/PG/","/PP/","/MU/","/IL/","/PR/","/PI/","/PL/","/PK/","/PB/","/SP/","/SE/","/TI/","/LL/","/DT/","/LK/","/WS/","/TP/","/KS/","/SR/","/SK/","PJ"},0)   ),   ISNUMBER(SEARCH("40",D708)   )  ),LEFT(RIGHT(D708,7),2),  "-" )</f>
        <v>-</v>
      </c>
      <c r="F708" s="66" t="s">
        <v>4198</v>
      </c>
      <c r="G708" s="76" t="s">
        <v>4300</v>
      </c>
      <c r="H708" s="76" t="s">
        <v>96</v>
      </c>
      <c r="I708" s="66" t="s">
        <v>2294</v>
      </c>
      <c r="J708" s="66" t="s">
        <v>4274</v>
      </c>
      <c r="K708" s="66"/>
      <c r="L708" s="66"/>
      <c r="M708" s="66" t="s">
        <v>1973</v>
      </c>
      <c r="N708" s="66" t="s">
        <v>2085</v>
      </c>
      <c r="O708" s="35"/>
      <c r="P708" s="32" t="str">
        <f t="shared" si="12"/>
        <v>0704/UN40.SU.   /2025</v>
      </c>
      <c r="Q708" s="30"/>
      <c r="R708" s="30"/>
      <c r="S708" s="30"/>
      <c r="T708" s="30"/>
      <c r="U708" s="30"/>
      <c r="W708" s="45"/>
    </row>
    <row r="709" spans="1:23" ht="49.5" hidden="1" x14ac:dyDescent="0.25">
      <c r="A709" s="75" t="s">
        <v>771</v>
      </c>
      <c r="B709" s="66" t="s">
        <v>2176</v>
      </c>
      <c r="C709" s="76" t="s">
        <v>4098</v>
      </c>
      <c r="D709" s="76" t="s">
        <v>4302</v>
      </c>
      <c r="E709" s="76" t="str">
        <f>IF( AND(   ISNUMBER(    MATCH(LEFT(RIGHT(D709,8),4),{"/AK/","/BW/","/DO/","/DK/","/EP/","/HM/","/HK/","/IN/","/KI/","/AR/","/KL/","/KM/","/KP/","/DN/","/LN/","/RT/","/TU/","/KU/","/KR/","/MI/","/MK/","/OT/","/LP/","/DL/","/LT/","/PM/","/PW/","/PG/","/PP/","/MU/","/IL/","/PR/","/PI/","/PL/","/PK/","/PB/","/SP/","/SE/","/TI/","/LL/","/DT/","/LK/","/WS/","/TP/","/KS/","/SR/","/SK/","PJ"},0)   ),   ISNUMBER(SEARCH("40",D709)   )  ),LEFT(RIGHT(D709,7),2),  "-" )</f>
        <v>-</v>
      </c>
      <c r="F709" s="66" t="s">
        <v>4226</v>
      </c>
      <c r="G709" s="76" t="s">
        <v>4303</v>
      </c>
      <c r="H709" s="76" t="s">
        <v>96</v>
      </c>
      <c r="I709" s="66" t="s">
        <v>2294</v>
      </c>
      <c r="J709" s="66" t="s">
        <v>4274</v>
      </c>
      <c r="K709" s="66"/>
      <c r="L709" s="66"/>
      <c r="M709" s="66" t="s">
        <v>1973</v>
      </c>
      <c r="N709" s="66" t="s">
        <v>2085</v>
      </c>
      <c r="O709" s="35"/>
      <c r="P709" s="32" t="str">
        <f t="shared" si="12"/>
        <v>0705/UN40.SU.   /2025</v>
      </c>
      <c r="Q709" s="30"/>
      <c r="R709" s="30"/>
      <c r="S709" s="30"/>
      <c r="T709" s="30"/>
      <c r="U709" s="30"/>
      <c r="W709" s="45"/>
    </row>
    <row r="710" spans="1:23" ht="49.5" hidden="1" x14ac:dyDescent="0.25">
      <c r="A710" s="75" t="s">
        <v>772</v>
      </c>
      <c r="B710" s="66" t="s">
        <v>2176</v>
      </c>
      <c r="C710" s="76" t="s">
        <v>4304</v>
      </c>
      <c r="D710" s="76" t="s">
        <v>4305</v>
      </c>
      <c r="E710" s="76" t="str">
        <f>IF( AND(   ISNUMBER(    MATCH(LEFT(RIGHT(D710,8),4),{"/AK/","/BW/","/DO/","/DK/","/EP/","/HM/","/HK/","/IN/","/KI/","/AR/","/KL/","/KM/","/KP/","/DN/","/LN/","/RT/","/TU/","/KU/","/KR/","/MI/","/MK/","/OT/","/LP/","/DL/","/LT/","/PM/","/PW/","/PG/","/PP/","/MU/","/IL/","/PR/","/PI/","/PL/","/PK/","/PB/","/SP/","/SE/","/TI/","/LL/","/DT/","/LK/","/WS/","/TP/","/KS/","/SR/","/SK/","PJ"},0)   ),   ISNUMBER(SEARCH("40",D710)   )  ),LEFT(RIGHT(D710,7),2),  "-" )</f>
        <v>-</v>
      </c>
      <c r="F710" s="66" t="s">
        <v>2175</v>
      </c>
      <c r="G710" s="76" t="s">
        <v>4306</v>
      </c>
      <c r="H710" s="76" t="s">
        <v>96</v>
      </c>
      <c r="I710" s="66" t="s">
        <v>2294</v>
      </c>
      <c r="J710" s="66" t="s">
        <v>4274</v>
      </c>
      <c r="K710" s="66"/>
      <c r="L710" s="66"/>
      <c r="M710" s="66" t="s">
        <v>1973</v>
      </c>
      <c r="N710" s="66" t="s">
        <v>2085</v>
      </c>
      <c r="O710" s="35"/>
      <c r="P710" s="32" t="str">
        <f t="shared" ref="P710:P773" si="13">A710&amp;"/UN40.SU.   /2025"</f>
        <v>0706/UN40.SU.   /2025</v>
      </c>
      <c r="Q710" s="30"/>
      <c r="R710" s="30"/>
      <c r="S710" s="30"/>
      <c r="T710" s="30"/>
      <c r="U710" s="30"/>
      <c r="W710" s="45"/>
    </row>
    <row r="711" spans="1:23" ht="82.5" x14ac:dyDescent="0.25">
      <c r="A711" s="75" t="s">
        <v>773</v>
      </c>
      <c r="B711" s="66" t="s">
        <v>4307</v>
      </c>
      <c r="C711" s="76" t="s">
        <v>3295</v>
      </c>
      <c r="D711" s="76" t="s">
        <v>4308</v>
      </c>
      <c r="E711" s="76" t="str">
        <f>IF( AND(   ISNUMBER(    MATCH(LEFT(RIGHT(D711,8),4),{"/AK/","/BW/","/DO/","/DK/","/EP/","/HM/","/HK/","/IN/","/KI/","/AR/","/KL/","/KM/","/KP/","/DN/","/LN/","/RT/","/TU/","/KU/","/KR/","/MI/","/MK/","/OT/","/LP/","/DL/","/LT/","/PM/","/PW/","/PG/","/PP/","/MU/","/IL/","/PR/","/PI/","/PL/","/PK/","/PB/","/SP/","/SE/","/TI/","/LL/","/DT/","/LK/","/WS/","/TP/","/KS/","/SR/","/SK/","PJ"},0)   ),   ISNUMBER(SEARCH("40",D711)   )  ),LEFT(RIGHT(D711,7),2),  "-" )</f>
        <v>-</v>
      </c>
      <c r="F711" s="66" t="s">
        <v>2176</v>
      </c>
      <c r="G711" s="76" t="s">
        <v>4309</v>
      </c>
      <c r="H711" s="66" t="s">
        <v>96</v>
      </c>
      <c r="I711" s="66" t="s">
        <v>2294</v>
      </c>
      <c r="J711" s="66" t="s">
        <v>4310</v>
      </c>
      <c r="K711" s="66"/>
      <c r="L711" s="66"/>
      <c r="M711" s="66" t="s">
        <v>1973</v>
      </c>
      <c r="N711" s="66" t="s">
        <v>2084</v>
      </c>
      <c r="O711" s="35"/>
      <c r="P711" s="32" t="str">
        <f t="shared" si="13"/>
        <v>0707/UN40.SU.   /2025</v>
      </c>
      <c r="Q711" s="30"/>
      <c r="R711" s="30"/>
      <c r="S711" s="30"/>
      <c r="T711" s="30"/>
      <c r="U711" s="30"/>
      <c r="W711" s="45"/>
    </row>
    <row r="712" spans="1:23" ht="49.5" x14ac:dyDescent="0.25">
      <c r="A712" s="75" t="s">
        <v>774</v>
      </c>
      <c r="B712" s="66" t="s">
        <v>4307</v>
      </c>
      <c r="C712" s="76" t="s">
        <v>4271</v>
      </c>
      <c r="D712" s="76" t="s">
        <v>4311</v>
      </c>
      <c r="E712" s="76" t="str">
        <f>IF( AND(   ISNUMBER(    MATCH(LEFT(RIGHT(D712,8),4),{"/AK/","/BW/","/DO/","/DK/","/EP/","/HM/","/HK/","/IN/","/KI/","/AR/","/KL/","/KM/","/KP/","/DN/","/LN/","/RT/","/TU/","/KU/","/KR/","/MI/","/MK/","/OT/","/LP/","/DL/","/LT/","/PM/","/PW/","/PG/","/PP/","/MU/","/IL/","/PR/","/PI/","/PL/","/PK/","/PB/","/SP/","/SE/","/TI/","/LL/","/DT/","/LK/","/WS/","/TP/","/KS/","/SR/","/SK/","PJ"},0)   ),   ISNUMBER(SEARCH("40",D712)   )  ),LEFT(RIGHT(D712,7),2),  "-" )</f>
        <v>-</v>
      </c>
      <c r="F712" s="66" t="s">
        <v>2176</v>
      </c>
      <c r="G712" s="76" t="s">
        <v>4312</v>
      </c>
      <c r="H712" s="66" t="s">
        <v>96</v>
      </c>
      <c r="I712" s="66" t="s">
        <v>2294</v>
      </c>
      <c r="J712" s="66" t="s">
        <v>4310</v>
      </c>
      <c r="K712" s="66"/>
      <c r="L712" s="66"/>
      <c r="M712" s="66" t="s">
        <v>1973</v>
      </c>
      <c r="N712" s="66" t="s">
        <v>2084</v>
      </c>
      <c r="O712" s="35"/>
      <c r="P712" s="32" t="str">
        <f t="shared" si="13"/>
        <v>0708/UN40.SU.   /2025</v>
      </c>
      <c r="Q712" s="30"/>
      <c r="R712" s="30"/>
      <c r="S712" s="30"/>
      <c r="T712" s="30"/>
      <c r="U712" s="30"/>
      <c r="W712" s="45"/>
    </row>
    <row r="713" spans="1:23" ht="82.5" hidden="1" x14ac:dyDescent="0.25">
      <c r="A713" s="75" t="s">
        <v>775</v>
      </c>
      <c r="B713" s="66" t="s">
        <v>4307</v>
      </c>
      <c r="C713" s="76" t="s">
        <v>4313</v>
      </c>
      <c r="D713" s="76" t="s">
        <v>4314</v>
      </c>
      <c r="E713" s="76" t="str">
        <f>IF( AND(   ISNUMBER(    MATCH(LEFT(RIGHT(D713,8),4),{"/AK/","/BW/","/DO/","/DK/","/EP/","/HM/","/HK/","/IN/","/KI/","/AR/","/KL/","/KM/","/KP/","/DN/","/LN/","/RT/","/TU/","/KU/","/KR/","/MI/","/MK/","/OT/","/LP/","/DL/","/LT/","/PM/","/PW/","/PG/","/PP/","/MU/","/IL/","/PR/","/PI/","/PL/","/PK/","/PB/","/SP/","/SE/","/TI/","/LL/","/DT/","/LK/","/WS/","/TP/","/KS/","/SR/","/SK/","PJ"},0)   ),   ISNUMBER(SEARCH("40",D713)   )  ),LEFT(RIGHT(D713,7),2),  "-" )</f>
        <v>-</v>
      </c>
      <c r="F713" s="76" t="s">
        <v>2175</v>
      </c>
      <c r="G713" s="66" t="s">
        <v>4315</v>
      </c>
      <c r="H713" s="76" t="s">
        <v>96</v>
      </c>
      <c r="I713" s="66" t="s">
        <v>3005</v>
      </c>
      <c r="J713" s="66" t="s">
        <v>4505</v>
      </c>
      <c r="K713" s="66"/>
      <c r="L713" s="66"/>
      <c r="M713" s="66" t="s">
        <v>1973</v>
      </c>
      <c r="N713" s="76"/>
      <c r="O713" s="35"/>
      <c r="P713" s="32" t="str">
        <f t="shared" si="13"/>
        <v>0709/UN40.SU.   /2025</v>
      </c>
      <c r="Q713" s="30"/>
      <c r="R713" s="30"/>
      <c r="S713" s="30"/>
      <c r="T713" s="30"/>
      <c r="U713" s="30"/>
      <c r="W713" s="45"/>
    </row>
    <row r="714" spans="1:23" ht="82.5" hidden="1" x14ac:dyDescent="0.25">
      <c r="A714" s="75" t="s">
        <v>776</v>
      </c>
      <c r="B714" s="66" t="s">
        <v>4307</v>
      </c>
      <c r="C714" s="76" t="s">
        <v>4313</v>
      </c>
      <c r="D714" s="76" t="s">
        <v>4316</v>
      </c>
      <c r="E714" s="76" t="str">
        <f>IF( AND(   ISNUMBER(    MATCH(LEFT(RIGHT(D714,8),4),{"/AK/","/BW/","/DO/","/DK/","/EP/","/HM/","/HK/","/IN/","/KI/","/AR/","/KL/","/KM/","/KP/","/DN/","/LN/","/RT/","/TU/","/KU/","/KR/","/MI/","/MK/","/OT/","/LP/","/DL/","/LT/","/PM/","/PW/","/PG/","/PP/","/MU/","/IL/","/PR/","/PI/","/PL/","/PK/","/PB/","/SP/","/SE/","/TI/","/LL/","/DT/","/LK/","/WS/","/TP/","/KS/","/SR/","/SK/","PJ"},0)   ),   ISNUMBER(SEARCH("40",D714)   )  ),LEFT(RIGHT(D714,7),2),  "-" )</f>
        <v>-</v>
      </c>
      <c r="F714" s="76" t="s">
        <v>2175</v>
      </c>
      <c r="G714" s="66" t="s">
        <v>4317</v>
      </c>
      <c r="H714" s="76" t="s">
        <v>96</v>
      </c>
      <c r="I714" s="66" t="s">
        <v>3005</v>
      </c>
      <c r="J714" s="66" t="s">
        <v>4505</v>
      </c>
      <c r="K714" s="66"/>
      <c r="L714" s="66"/>
      <c r="M714" s="66" t="s">
        <v>1973</v>
      </c>
      <c r="N714" s="76"/>
      <c r="O714" s="35"/>
      <c r="P714" s="32" t="str">
        <f t="shared" si="13"/>
        <v>0710/UN40.SU.   /2025</v>
      </c>
      <c r="Q714" s="30"/>
      <c r="R714" s="30"/>
      <c r="S714" s="30"/>
      <c r="T714" s="30"/>
      <c r="U714" s="30"/>
      <c r="W714" s="45"/>
    </row>
    <row r="715" spans="1:23" ht="49.5" hidden="1" x14ac:dyDescent="0.25">
      <c r="A715" s="75" t="s">
        <v>777</v>
      </c>
      <c r="B715" s="66" t="s">
        <v>4307</v>
      </c>
      <c r="C715" s="76" t="s">
        <v>4318</v>
      </c>
      <c r="D715" s="76" t="s">
        <v>4319</v>
      </c>
      <c r="E715" s="76" t="str">
        <f>IF( AND(   ISNUMBER(    MATCH(LEFT(RIGHT(D715,8),4),{"/AK/","/BW/","/DO/","/DK/","/EP/","/HM/","/HK/","/IN/","/KI/","/AR/","/KL/","/KM/","/KP/","/DN/","/LN/","/RT/","/TU/","/KU/","/KR/","/MI/","/MK/","/OT/","/LP/","/DL/","/LT/","/PM/","/PW/","/PG/","/PP/","/MU/","/IL/","/PR/","/PI/","/PL/","/PK/","/PB/","/SP/","/SE/","/TI/","/LL/","/DT/","/LK/","/WS/","/TP/","/KS/","/SR/","/SK/","PJ"},0)   ),   ISNUMBER(SEARCH("40",D715)   )  ),LEFT(RIGHT(D715,7),2),  "-" )</f>
        <v>-</v>
      </c>
      <c r="F715" s="76" t="s">
        <v>4320</v>
      </c>
      <c r="G715" s="66" t="s">
        <v>4321</v>
      </c>
      <c r="H715" s="76" t="s">
        <v>96</v>
      </c>
      <c r="I715" s="66" t="s">
        <v>3005</v>
      </c>
      <c r="J715" s="66" t="s">
        <v>4505</v>
      </c>
      <c r="K715" s="66"/>
      <c r="L715" s="66"/>
      <c r="M715" s="66" t="s">
        <v>1973</v>
      </c>
      <c r="N715" s="76"/>
      <c r="O715" s="35"/>
      <c r="P715" s="32" t="str">
        <f t="shared" si="13"/>
        <v>0711/UN40.SU.   /2025</v>
      </c>
      <c r="Q715" s="30"/>
      <c r="R715" s="30"/>
      <c r="S715" s="30"/>
      <c r="T715" s="30"/>
      <c r="U715" s="30"/>
      <c r="W715" s="45"/>
    </row>
    <row r="716" spans="1:23" ht="49.5" hidden="1" x14ac:dyDescent="0.25">
      <c r="A716" s="75" t="s">
        <v>778</v>
      </c>
      <c r="B716" s="66" t="s">
        <v>2177</v>
      </c>
      <c r="C716" s="76" t="s">
        <v>4326</v>
      </c>
      <c r="D716" s="76" t="s">
        <v>1974</v>
      </c>
      <c r="E716" s="76" t="str">
        <f>IF( AND(   ISNUMBER(    MATCH(LEFT(RIGHT(D716,8),4),{"/AK/","/BW/","/DO/","/DK/","/EP/","/HM/","/HK/","/IN/","/KI/","/AR/","/KL/","/KM/","/KP/","/DN/","/LN/","/RT/","/TU/","/KU/","/KR/","/MI/","/MK/","/OT/","/LP/","/DL/","/LT/","/PM/","/PW/","/PG/","/PP/","/MU/","/IL/","/PR/","/PI/","/PL/","/PK/","/PB/","/SP/","/SE/","/TI/","/LL/","/DT/","/LK/","/WS/","/TP/","/KS/","/SR/","/SK/","PJ"},0)   ),   ISNUMBER(SEARCH("40",D716)   )  ),LEFT(RIGHT(D716,7),2),  "-" )</f>
        <v>-</v>
      </c>
      <c r="F716" s="76" t="s">
        <v>2177</v>
      </c>
      <c r="G716" s="66" t="s">
        <v>4329</v>
      </c>
      <c r="H716" s="76" t="s">
        <v>2333</v>
      </c>
      <c r="I716" s="66" t="s">
        <v>4506</v>
      </c>
      <c r="J716" s="66" t="s">
        <v>4505</v>
      </c>
      <c r="K716" s="66"/>
      <c r="L716" s="66"/>
      <c r="M716" s="66" t="s">
        <v>1973</v>
      </c>
      <c r="N716" s="66"/>
      <c r="O716" s="35"/>
      <c r="P716" s="32" t="str">
        <f t="shared" si="13"/>
        <v>0712/UN40.SU.   /2025</v>
      </c>
      <c r="Q716" s="30"/>
      <c r="R716" s="30"/>
      <c r="S716" s="30"/>
      <c r="T716" s="30"/>
      <c r="U716" s="30"/>
      <c r="W716" s="45"/>
    </row>
    <row r="717" spans="1:23" ht="82.5" hidden="1" x14ac:dyDescent="0.25">
      <c r="A717" s="75" t="s">
        <v>779</v>
      </c>
      <c r="B717" s="66" t="s">
        <v>2177</v>
      </c>
      <c r="C717" s="76" t="s">
        <v>4330</v>
      </c>
      <c r="D717" s="76" t="s">
        <v>4327</v>
      </c>
      <c r="E717" s="76" t="str">
        <f>IF( AND(   ISNUMBER(    MATCH(LEFT(RIGHT(D717,8),4),{"/AK/","/BW/","/DO/","/DK/","/EP/","/HM/","/HK/","/IN/","/KI/","/AR/","/KL/","/KM/","/KP/","/DN/","/LN/","/RT/","/TU/","/KU/","/KR/","/MI/","/MK/","/OT/","/LP/","/DL/","/LT/","/PM/","/PW/","/PG/","/PP/","/MU/","/IL/","/PR/","/PI/","/PL/","/PK/","/PB/","/SP/","/SE/","/TI/","/LL/","/DT/","/LK/","/WS/","/TP/","/KS/","/SR/","/SK/","PJ"},0)   ),   ISNUMBER(SEARCH("40",D717)   )  ),LEFT(RIGHT(D717,7),2),  "-" )</f>
        <v>-</v>
      </c>
      <c r="F717" s="76" t="s">
        <v>2156</v>
      </c>
      <c r="G717" s="66" t="s">
        <v>4328</v>
      </c>
      <c r="H717" s="76" t="s">
        <v>2305</v>
      </c>
      <c r="I717" s="66" t="s">
        <v>2708</v>
      </c>
      <c r="J717" s="66" t="s">
        <v>4505</v>
      </c>
      <c r="K717" s="66"/>
      <c r="L717" s="66"/>
      <c r="M717" s="66" t="s">
        <v>1973</v>
      </c>
      <c r="N717" s="66"/>
      <c r="O717" s="35"/>
      <c r="P717" s="32" t="str">
        <f t="shared" si="13"/>
        <v>0713/UN40.SU.   /2025</v>
      </c>
      <c r="Q717" s="30"/>
      <c r="R717" s="30"/>
      <c r="S717" s="30"/>
      <c r="T717" s="30"/>
      <c r="U717" s="30"/>
      <c r="W717" s="45"/>
    </row>
    <row r="718" spans="1:23" ht="49.5" hidden="1" x14ac:dyDescent="0.25">
      <c r="A718" s="75" t="s">
        <v>780</v>
      </c>
      <c r="B718" s="66" t="s">
        <v>2177</v>
      </c>
      <c r="C718" s="76" t="s">
        <v>4322</v>
      </c>
      <c r="D718" s="76" t="s">
        <v>1974</v>
      </c>
      <c r="E718" s="76" t="str">
        <f>IF( AND(   ISNUMBER(    MATCH(LEFT(RIGHT(D718,8),4),{"/AK/","/BW/","/DO/","/DK/","/EP/","/HM/","/HK/","/IN/","/KI/","/AR/","/KL/","/KM/","/KP/","/DN/","/LN/","/RT/","/TU/","/KU/","/KR/","/MI/","/MK/","/OT/","/LP/","/DL/","/LT/","/PM/","/PW/","/PG/","/PP/","/MU/","/IL/","/PR/","/PI/","/PL/","/PK/","/PB/","/SP/","/SE/","/TI/","/LL/","/DT/","/LK/","/WS/","/TP/","/KS/","/SR/","/SK/","PJ"},0)   ),   ISNUMBER(SEARCH("40",D718)   )  ),LEFT(RIGHT(D718,7),2),  "-" )</f>
        <v>-</v>
      </c>
      <c r="F718" s="66" t="s">
        <v>1974</v>
      </c>
      <c r="G718" s="76" t="s">
        <v>4323</v>
      </c>
      <c r="H718" s="66" t="s">
        <v>96</v>
      </c>
      <c r="I718" s="66" t="s">
        <v>2294</v>
      </c>
      <c r="J718" s="66" t="s">
        <v>4333</v>
      </c>
      <c r="K718" s="66"/>
      <c r="L718" s="66"/>
      <c r="M718" s="66" t="s">
        <v>1973</v>
      </c>
      <c r="N718" s="66" t="s">
        <v>2086</v>
      </c>
      <c r="O718" s="35" t="s">
        <v>4351</v>
      </c>
      <c r="P718" s="32" t="str">
        <f t="shared" si="13"/>
        <v>0714/UN40.SU.   /2025</v>
      </c>
      <c r="Q718" s="30"/>
      <c r="R718" s="30"/>
      <c r="S718" s="30"/>
      <c r="T718" s="30"/>
      <c r="U718" s="30"/>
      <c r="W718" s="45"/>
    </row>
    <row r="719" spans="1:23" ht="66" x14ac:dyDescent="0.25">
      <c r="A719" s="75" t="s">
        <v>781</v>
      </c>
      <c r="B719" s="66" t="s">
        <v>2177</v>
      </c>
      <c r="C719" s="76" t="s">
        <v>2900</v>
      </c>
      <c r="D719" s="76" t="s">
        <v>4324</v>
      </c>
      <c r="E719" s="76" t="str">
        <f>IF( AND(   ISNUMBER(    MATCH(LEFT(RIGHT(D719,8),4),{"/AK/","/BW/","/DO/","/DK/","/EP/","/HM/","/HK/","/IN/","/KI/","/AR/","/KL/","/KM/","/KP/","/DN/","/LN/","/RT/","/TU/","/KU/","/KR/","/MI/","/MK/","/OT/","/LP/","/DL/","/LT/","/PM/","/PW/","/PG/","/PP/","/MU/","/IL/","/PR/","/PI/","/PL/","/PK/","/PB/","/SP/","/SE/","/TI/","/LL/","/DT/","/LK/","/WS/","/TP/","/KS/","/SR/","/SK/","PJ"},0)   ),   ISNUMBER(SEARCH("40",D719)   )  ),LEFT(RIGHT(D719,7),2),  "-" )</f>
        <v>-</v>
      </c>
      <c r="F719" s="66" t="s">
        <v>4307</v>
      </c>
      <c r="G719" s="76" t="s">
        <v>4325</v>
      </c>
      <c r="H719" s="66" t="s">
        <v>96</v>
      </c>
      <c r="I719" s="66" t="s">
        <v>2294</v>
      </c>
      <c r="J719" s="66" t="s">
        <v>4333</v>
      </c>
      <c r="K719" s="66"/>
      <c r="L719" s="66"/>
      <c r="M719" s="66" t="s">
        <v>1973</v>
      </c>
      <c r="N719" s="66" t="s">
        <v>2084</v>
      </c>
      <c r="O719" s="35"/>
      <c r="P719" s="32" t="str">
        <f t="shared" si="13"/>
        <v>0715/UN40.SU.   /2025</v>
      </c>
      <c r="Q719" s="30"/>
      <c r="R719" s="30"/>
      <c r="S719" s="30"/>
      <c r="T719" s="30"/>
      <c r="U719" s="30"/>
      <c r="W719" s="45"/>
    </row>
    <row r="720" spans="1:23" ht="49.5" hidden="1" x14ac:dyDescent="0.25">
      <c r="A720" s="75" t="s">
        <v>782</v>
      </c>
      <c r="B720" s="66" t="s">
        <v>2178</v>
      </c>
      <c r="C720" s="76" t="s">
        <v>4335</v>
      </c>
      <c r="D720" s="76" t="s">
        <v>4336</v>
      </c>
      <c r="E720" s="76" t="str">
        <f>IF( AND(   ISNUMBER(    MATCH(LEFT(RIGHT(D720,8),4),{"/AK/","/BW/","/DO/","/DK/","/EP/","/HM/","/HK/","/IN/","/KI/","/AR/","/KL/","/KM/","/KP/","/DN/","/LN/","/RT/","/TU/","/KU/","/KR/","/MI/","/MK/","/OT/","/LP/","/DL/","/LT/","/PM/","/PW/","/PG/","/PP/","/MU/","/IL/","/PR/","/PI/","/PL/","/PK/","/PB/","/SP/","/SE/","/TI/","/LL/","/DT/","/LK/","/WS/","/TP/","/KS/","/SR/","/SK/","PJ"},0)   ),   ISNUMBER(SEARCH("40",D720)   )  ),LEFT(RIGHT(D720,7),2),  "-" )</f>
        <v>-</v>
      </c>
      <c r="F720" s="76" t="s">
        <v>2178</v>
      </c>
      <c r="G720" s="66" t="s">
        <v>4337</v>
      </c>
      <c r="H720" s="76" t="s">
        <v>2305</v>
      </c>
      <c r="I720" s="66" t="s">
        <v>2708</v>
      </c>
      <c r="J720" s="66" t="s">
        <v>4507</v>
      </c>
      <c r="K720" s="66"/>
      <c r="L720" s="66"/>
      <c r="M720" s="66" t="s">
        <v>1973</v>
      </c>
      <c r="N720" s="66"/>
      <c r="O720" s="35"/>
      <c r="P720" s="32" t="str">
        <f t="shared" si="13"/>
        <v>0716/UN40.SU.   /2025</v>
      </c>
      <c r="Q720" s="30"/>
      <c r="R720" s="30"/>
      <c r="S720" s="30"/>
      <c r="T720" s="30"/>
      <c r="U720" s="30"/>
      <c r="W720" s="45"/>
    </row>
    <row r="721" spans="1:23" ht="66" hidden="1" x14ac:dyDescent="0.25">
      <c r="A721" s="75" t="s">
        <v>783</v>
      </c>
      <c r="B721" s="66" t="s">
        <v>2178</v>
      </c>
      <c r="C721" s="76" t="s">
        <v>2559</v>
      </c>
      <c r="D721" s="76" t="s">
        <v>4338</v>
      </c>
      <c r="E721" s="76" t="str">
        <f>IF( AND(   ISNUMBER(    MATCH(LEFT(RIGHT(D721,8),4),{"/AK/","/BW/","/DO/","/DK/","/EP/","/HM/","/HK/","/IN/","/KI/","/AR/","/KL/","/KM/","/KP/","/DN/","/LN/","/RT/","/TU/","/KU/","/KR/","/MI/","/MK/","/OT/","/LP/","/DL/","/LT/","/PM/","/PW/","/PG/","/PP/","/MU/","/IL/","/PR/","/PI/","/PL/","/PK/","/PB/","/SP/","/SE/","/TI/","/LL/","/DT/","/LK/","/WS/","/TP/","/KS/","/SR/","/SK/","PJ"},0)   ),   ISNUMBER(SEARCH("40",D721)   )  ),LEFT(RIGHT(D721,7),2),  "-" )</f>
        <v>-</v>
      </c>
      <c r="F721" s="76" t="s">
        <v>2177</v>
      </c>
      <c r="G721" s="66" t="s">
        <v>4343</v>
      </c>
      <c r="H721" s="76" t="s">
        <v>2305</v>
      </c>
      <c r="I721" s="66" t="s">
        <v>2708</v>
      </c>
      <c r="J721" s="66" t="s">
        <v>4507</v>
      </c>
      <c r="K721" s="66"/>
      <c r="L721" s="66"/>
      <c r="M721" s="66" t="s">
        <v>1973</v>
      </c>
      <c r="N721" s="76"/>
      <c r="O721" s="35"/>
      <c r="P721" s="32" t="str">
        <f t="shared" si="13"/>
        <v>0717/UN40.SU.   /2025</v>
      </c>
      <c r="Q721" s="30"/>
      <c r="R721" s="30"/>
      <c r="S721" s="30"/>
      <c r="T721" s="30"/>
      <c r="U721" s="30"/>
      <c r="W721" s="45"/>
    </row>
    <row r="722" spans="1:23" ht="49.5" hidden="1" x14ac:dyDescent="0.25">
      <c r="A722" s="75" t="s">
        <v>784</v>
      </c>
      <c r="B722" s="66" t="s">
        <v>2178</v>
      </c>
      <c r="C722" s="76" t="s">
        <v>4340</v>
      </c>
      <c r="D722" s="76" t="s">
        <v>1974</v>
      </c>
      <c r="E722" s="76" t="str">
        <f>IF( AND(   ISNUMBER(    MATCH(LEFT(RIGHT(D722,8),4),{"/AK/","/BW/","/DO/","/DK/","/EP/","/HM/","/HK/","/IN/","/KI/","/AR/","/KL/","/KM/","/KP/","/DN/","/LN/","/RT/","/TU/","/KU/","/KR/","/MI/","/MK/","/OT/","/LP/","/DL/","/LT/","/PM/","/PW/","/PG/","/PP/","/MU/","/IL/","/PR/","/PI/","/PL/","/PK/","/PB/","/SP/","/SE/","/TI/","/LL/","/DT/","/LK/","/WS/","/TP/","/KS/","/SR/","/SK/","PJ"},0)   ),   ISNUMBER(SEARCH("40",D722)   )  ),LEFT(RIGHT(D722,7),2),  "-" )</f>
        <v>-</v>
      </c>
      <c r="F722" s="76" t="s">
        <v>2178</v>
      </c>
      <c r="G722" s="66" t="s">
        <v>4341</v>
      </c>
      <c r="H722" s="76" t="s">
        <v>96</v>
      </c>
      <c r="I722" s="66" t="s">
        <v>2704</v>
      </c>
      <c r="J722" s="66" t="s">
        <v>4507</v>
      </c>
      <c r="K722" s="66"/>
      <c r="L722" s="66"/>
      <c r="M722" s="66" t="s">
        <v>1973</v>
      </c>
      <c r="N722" s="76"/>
      <c r="O722" s="35"/>
      <c r="P722" s="32" t="str">
        <f t="shared" si="13"/>
        <v>0718/UN40.SU.   /2025</v>
      </c>
      <c r="Q722" s="30"/>
      <c r="R722" s="30"/>
      <c r="S722" s="30"/>
      <c r="T722" s="30"/>
      <c r="U722" s="30"/>
      <c r="W722" s="45"/>
    </row>
    <row r="723" spans="1:23" ht="49.5" hidden="1" x14ac:dyDescent="0.25">
      <c r="A723" s="75" t="s">
        <v>785</v>
      </c>
      <c r="B723" s="66" t="s">
        <v>2178</v>
      </c>
      <c r="C723" s="76" t="s">
        <v>4344</v>
      </c>
      <c r="D723" s="76" t="s">
        <v>4339</v>
      </c>
      <c r="E723" s="76" t="str">
        <f>IF( AND(   ISNUMBER(    MATCH(LEFT(RIGHT(D723,8),4),{"/AK/","/BW/","/DO/","/DK/","/EP/","/HM/","/HK/","/IN/","/KI/","/AR/","/KL/","/KM/","/KP/","/DN/","/LN/","/RT/","/TU/","/KU/","/KR/","/MI/","/MK/","/OT/","/LP/","/DL/","/LT/","/PM/","/PW/","/PG/","/PP/","/MU/","/IL/","/PR/","/PI/","/PL/","/PK/","/PB/","/SP/","/SE/","/TI/","/LL/","/DT/","/LK/","/WS/","/TP/","/KS/","/SR/","/SK/","PJ"},0)   ),   ISNUMBER(SEARCH("40",D723)   )  ),LEFT(RIGHT(D723,7),2),  "-" )</f>
        <v>-</v>
      </c>
      <c r="F723" s="76" t="s">
        <v>2171</v>
      </c>
      <c r="G723" s="66" t="s">
        <v>4345</v>
      </c>
      <c r="H723" s="76" t="s">
        <v>96</v>
      </c>
      <c r="I723" s="66" t="s">
        <v>2704</v>
      </c>
      <c r="J723" s="66" t="s">
        <v>4507</v>
      </c>
      <c r="K723" s="66"/>
      <c r="L723" s="66"/>
      <c r="M723" s="66" t="s">
        <v>1973</v>
      </c>
      <c r="N723" s="76"/>
      <c r="O723" s="35"/>
      <c r="P723" s="32" t="str">
        <f t="shared" si="13"/>
        <v>0719/UN40.SU.   /2025</v>
      </c>
      <c r="Q723" s="30"/>
      <c r="R723" s="30"/>
      <c r="S723" s="30"/>
      <c r="T723" s="30"/>
      <c r="U723" s="30"/>
      <c r="W723" s="45"/>
    </row>
    <row r="724" spans="1:23" ht="66" hidden="1" x14ac:dyDescent="0.25">
      <c r="A724" s="75" t="s">
        <v>786</v>
      </c>
      <c r="B724" s="66" t="s">
        <v>2178</v>
      </c>
      <c r="C724" s="76" t="s">
        <v>4342</v>
      </c>
      <c r="D724" s="76" t="s">
        <v>1974</v>
      </c>
      <c r="E724" s="76" t="str">
        <f>IF( AND(   ISNUMBER(    MATCH(LEFT(RIGHT(D724,8),4),{"/AK/","/BW/","/DO/","/DK/","/EP/","/HM/","/HK/","/IN/","/KI/","/AR/","/KL/","/KM/","/KP/","/DN/","/LN/","/RT/","/TU/","/KU/","/KR/","/MI/","/MK/","/OT/","/LP/","/DL/","/LT/","/PM/","/PW/","/PG/","/PP/","/MU/","/IL/","/PR/","/PI/","/PL/","/PK/","/PB/","/SP/","/SE/","/TI/","/LL/","/DT/","/LK/","/WS/","/TP/","/KS/","/SR/","/SK/","PJ"},0)   ),   ISNUMBER(SEARCH("40",D724)   )  ),LEFT(RIGHT(D724,7),2),  "-" )</f>
        <v>-</v>
      </c>
      <c r="F724" s="76" t="s">
        <v>2178</v>
      </c>
      <c r="G724" s="66" t="s">
        <v>4346</v>
      </c>
      <c r="H724" s="76" t="s">
        <v>96</v>
      </c>
      <c r="I724" s="66" t="s">
        <v>2704</v>
      </c>
      <c r="J724" s="66" t="s">
        <v>4507</v>
      </c>
      <c r="K724" s="66"/>
      <c r="L724" s="66"/>
      <c r="M724" s="66" t="s">
        <v>1973</v>
      </c>
      <c r="N724" s="76"/>
      <c r="O724" s="35"/>
      <c r="P724" s="32" t="str">
        <f t="shared" si="13"/>
        <v>0720/UN40.SU.   /2025</v>
      </c>
      <c r="Q724" s="30"/>
      <c r="R724" s="30"/>
      <c r="S724" s="30"/>
      <c r="T724" s="30"/>
      <c r="U724" s="30"/>
      <c r="W724" s="45"/>
    </row>
    <row r="725" spans="1:23" ht="49.5" hidden="1" x14ac:dyDescent="0.25">
      <c r="A725" s="75" t="s">
        <v>787</v>
      </c>
      <c r="B725" s="66" t="s">
        <v>2179</v>
      </c>
      <c r="C725" s="76" t="s">
        <v>4152</v>
      </c>
      <c r="D725" s="76" t="s">
        <v>4369</v>
      </c>
      <c r="E725" s="76" t="str">
        <f>IF( AND(   ISNUMBER(    MATCH(LEFT(RIGHT(D725,8),4),{"/AK/","/BW/","/DO/","/DK/","/EP/","/HM/","/HK/","/IN/","/KI/","/AR/","/KL/","/KM/","/KP/","/DN/","/LN/","/RT/","/TU/","/KU/","/KR/","/MI/","/MK/","/OT/","/LP/","/DL/","/LT/","/PM/","/PW/","/PG/","/PP/","/MU/","/IL/","/PR/","/PI/","/PL/","/PK/","/PB/","/SP/","/SE/","/TI/","/LL/","/DT/","/LK/","/WS/","/TP/","/KS/","/SR/","/SK/","PJ"},0)   ),   ISNUMBER(SEARCH("40",D725)   )  ),LEFT(RIGHT(D725,7),2),  "-" )</f>
        <v>-</v>
      </c>
      <c r="F725" s="76" t="s">
        <v>2179</v>
      </c>
      <c r="G725" s="66" t="s">
        <v>4370</v>
      </c>
      <c r="H725" s="76" t="s">
        <v>96</v>
      </c>
      <c r="I725" s="66" t="s">
        <v>2704</v>
      </c>
      <c r="J725" s="66" t="s">
        <v>4507</v>
      </c>
      <c r="K725" s="66"/>
      <c r="L725" s="66"/>
      <c r="M725" s="66" t="s">
        <v>1973</v>
      </c>
      <c r="N725" s="76"/>
      <c r="O725" s="35"/>
      <c r="P725" s="32" t="str">
        <f t="shared" si="13"/>
        <v>0721/UN40.SU.   /2025</v>
      </c>
      <c r="Q725" s="30"/>
      <c r="R725" s="30"/>
      <c r="S725" s="30"/>
      <c r="T725" s="30"/>
      <c r="U725" s="30"/>
      <c r="W725" s="45"/>
    </row>
    <row r="726" spans="1:23" ht="82.5" hidden="1" x14ac:dyDescent="0.25">
      <c r="A726" s="75" t="s">
        <v>788</v>
      </c>
      <c r="B726" s="66" t="s">
        <v>2179</v>
      </c>
      <c r="C726" s="76" t="s">
        <v>4210</v>
      </c>
      <c r="D726" s="76" t="s">
        <v>4371</v>
      </c>
      <c r="E726" s="76" t="str">
        <f>IF( AND(   ISNUMBER(    MATCH(LEFT(RIGHT(D726,8),4),{"/AK/","/BW/","/DO/","/DK/","/EP/","/HM/","/HK/","/IN/","/KI/","/AR/","/KL/","/KM/","/KP/","/DN/","/LN/","/RT/","/TU/","/KU/","/KR/","/MI/","/MK/","/OT/","/LP/","/DL/","/LT/","/PM/","/PW/","/PG/","/PP/","/MU/","/IL/","/PR/","/PI/","/PL/","/PK/","/PB/","/SP/","/SE/","/TI/","/LL/","/DT/","/LK/","/WS/","/TP/","/KS/","/SR/","/SK/","PJ"},0)   ),   ISNUMBER(SEARCH("40",D726)   )  ),LEFT(RIGHT(D726,7),2),  "-" )</f>
        <v>-</v>
      </c>
      <c r="F726" s="76" t="s">
        <v>2171</v>
      </c>
      <c r="G726" s="66" t="s">
        <v>4374</v>
      </c>
      <c r="H726" s="76" t="s">
        <v>2305</v>
      </c>
      <c r="I726" s="66" t="s">
        <v>2708</v>
      </c>
      <c r="J726" s="66" t="s">
        <v>4507</v>
      </c>
      <c r="K726" s="66"/>
      <c r="L726" s="66"/>
      <c r="M726" s="66" t="s">
        <v>1973</v>
      </c>
      <c r="N726" s="76"/>
      <c r="O726" s="35"/>
      <c r="P726" s="32" t="str">
        <f t="shared" si="13"/>
        <v>0722/UN40.SU.   /2025</v>
      </c>
      <c r="Q726" s="30"/>
      <c r="R726" s="30"/>
      <c r="S726" s="30"/>
      <c r="T726" s="30"/>
      <c r="U726" s="30"/>
      <c r="W726" s="45"/>
    </row>
    <row r="727" spans="1:23" ht="49.5" hidden="1" x14ac:dyDescent="0.25">
      <c r="A727" s="75" t="s">
        <v>789</v>
      </c>
      <c r="B727" s="66" t="s">
        <v>2179</v>
      </c>
      <c r="C727" s="76" t="s">
        <v>4372</v>
      </c>
      <c r="D727" s="76" t="s">
        <v>4373</v>
      </c>
      <c r="E727" s="76" t="str">
        <f>IF( AND(   ISNUMBER(    MATCH(LEFT(RIGHT(D727,8),4),{"/AK/","/BW/","/DO/","/DK/","/EP/","/HM/","/HK/","/IN/","/KI/","/AR/","/KL/","/KM/","/KP/","/DN/","/LN/","/RT/","/TU/","/KU/","/KR/","/MI/","/MK/","/OT/","/LP/","/DL/","/LT/","/PM/","/PW/","/PG/","/PP/","/MU/","/IL/","/PR/","/PI/","/PL/","/PK/","/PB/","/SP/","/SE/","/TI/","/LL/","/DT/","/LK/","/WS/","/TP/","/KS/","/SR/","/SK/","PJ"},0)   ),   ISNUMBER(SEARCH("40",D727)   )  ),LEFT(RIGHT(D727,7),2),  "-" )</f>
        <v>-</v>
      </c>
      <c r="F727" s="76" t="s">
        <v>2166</v>
      </c>
      <c r="G727" s="66" t="s">
        <v>4375</v>
      </c>
      <c r="H727" s="76" t="s">
        <v>2305</v>
      </c>
      <c r="I727" s="66" t="s">
        <v>2708</v>
      </c>
      <c r="J727" s="66" t="s">
        <v>4507</v>
      </c>
      <c r="K727" s="66"/>
      <c r="L727" s="76"/>
      <c r="M727" s="66" t="s">
        <v>1973</v>
      </c>
      <c r="N727" s="76"/>
      <c r="O727" s="35"/>
      <c r="P727" s="32" t="str">
        <f t="shared" si="13"/>
        <v>0723/UN40.SU.   /2025</v>
      </c>
      <c r="Q727" s="30"/>
      <c r="R727" s="30"/>
      <c r="S727" s="30"/>
      <c r="T727" s="30"/>
      <c r="U727" s="30"/>
      <c r="W727" s="45"/>
    </row>
    <row r="728" spans="1:23" ht="66" hidden="1" x14ac:dyDescent="0.25">
      <c r="A728" s="75" t="s">
        <v>790</v>
      </c>
      <c r="B728" s="66" t="s">
        <v>2179</v>
      </c>
      <c r="C728" s="76" t="s">
        <v>2491</v>
      </c>
      <c r="D728" s="76" t="s">
        <v>4376</v>
      </c>
      <c r="E728" s="76" t="str">
        <f>IF( AND(   ISNUMBER(    MATCH(LEFT(RIGHT(D728,8),4),{"/AK/","/BW/","/DO/","/DK/","/EP/","/HM/","/HK/","/IN/","/KI/","/AR/","/KL/","/KM/","/KP/","/DN/","/LN/","/RT/","/TU/","/KU/","/KR/","/MI/","/MK/","/OT/","/LP/","/DL/","/LT/","/PM/","/PW/","/PG/","/PP/","/MU/","/IL/","/PR/","/PI/","/PL/","/PK/","/PB/","/SP/","/SE/","/TI/","/LL/","/DT/","/LK/","/WS/","/TP/","/KS/","/SR/","/SK/","PJ"},0)   ),   ISNUMBER(SEARCH("40",D728)   )  ),LEFT(RIGHT(D728,7),2),  "-" )</f>
        <v>-</v>
      </c>
      <c r="F728" s="66" t="s">
        <v>2177</v>
      </c>
      <c r="G728" s="76" t="s">
        <v>4377</v>
      </c>
      <c r="H728" s="76" t="s">
        <v>2305</v>
      </c>
      <c r="I728" s="66" t="s">
        <v>2708</v>
      </c>
      <c r="J728" s="66" t="s">
        <v>4507</v>
      </c>
      <c r="K728" s="66"/>
      <c r="L728" s="66"/>
      <c r="M728" s="76"/>
      <c r="N728" s="76"/>
      <c r="O728" s="35"/>
      <c r="P728" s="32" t="str">
        <f t="shared" si="13"/>
        <v>0724/UN40.SU.   /2025</v>
      </c>
      <c r="Q728" s="30"/>
      <c r="R728" s="30"/>
      <c r="S728" s="30"/>
      <c r="T728" s="30"/>
      <c r="U728" s="30"/>
      <c r="W728" s="45"/>
    </row>
    <row r="729" spans="1:23" ht="49.5" hidden="1" x14ac:dyDescent="0.25">
      <c r="A729" s="75" t="s">
        <v>791</v>
      </c>
      <c r="B729" s="66" t="s">
        <v>2179</v>
      </c>
      <c r="C729" s="76" t="s">
        <v>2491</v>
      </c>
      <c r="D729" s="76" t="s">
        <v>4378</v>
      </c>
      <c r="E729" s="76" t="str">
        <f>IF( AND(   ISNUMBER(    MATCH(LEFT(RIGHT(D729,8),4),{"/AK/","/BW/","/DO/","/DK/","/EP/","/HM/","/HK/","/IN/","/KI/","/AR/","/KL/","/KM/","/KP/","/DN/","/LN/","/RT/","/TU/","/KU/","/KR/","/MI/","/MK/","/OT/","/LP/","/DL/","/LT/","/PM/","/PW/","/PG/","/PP/","/MU/","/IL/","/PR/","/PI/","/PL/","/PK/","/PB/","/SP/","/SE/","/TI/","/LL/","/DT/","/LK/","/WS/","/TP/","/KS/","/SR/","/SK/","PJ"},0)   ),   ISNUMBER(SEARCH("40",D729)   )  ),LEFT(RIGHT(D729,7),2),  "-" )</f>
        <v>-</v>
      </c>
      <c r="F729" s="66" t="s">
        <v>2177</v>
      </c>
      <c r="G729" s="76" t="s">
        <v>4379</v>
      </c>
      <c r="H729" s="76" t="s">
        <v>2305</v>
      </c>
      <c r="I729" s="66" t="s">
        <v>2708</v>
      </c>
      <c r="J729" s="66" t="s">
        <v>4507</v>
      </c>
      <c r="K729" s="66"/>
      <c r="L729" s="66"/>
      <c r="M729" s="76"/>
      <c r="N729" s="66"/>
      <c r="O729" s="35"/>
      <c r="P729" s="32" t="str">
        <f t="shared" si="13"/>
        <v>0725/UN40.SU.   /2025</v>
      </c>
      <c r="Q729" s="30"/>
      <c r="R729" s="30"/>
      <c r="S729" s="30"/>
      <c r="T729" s="30"/>
      <c r="U729" s="30"/>
      <c r="W729" s="45"/>
    </row>
    <row r="730" spans="1:23" ht="49.5" hidden="1" x14ac:dyDescent="0.25">
      <c r="A730" s="75" t="s">
        <v>792</v>
      </c>
      <c r="B730" s="66" t="s">
        <v>2179</v>
      </c>
      <c r="C730" s="76" t="s">
        <v>2974</v>
      </c>
      <c r="D730" s="76" t="s">
        <v>4380</v>
      </c>
      <c r="E730" s="76" t="str">
        <f>IF( AND(   ISNUMBER(    MATCH(LEFT(RIGHT(D730,8),4),{"/AK/","/BW/","/DO/","/DK/","/EP/","/HM/","/HK/","/IN/","/KI/","/AR/","/KL/","/KM/","/KP/","/DN/","/LN/","/RT/","/TU/","/KU/","/KR/","/MI/","/MK/","/OT/","/LP/","/DL/","/LT/","/PM/","/PW/","/PG/","/PP/","/MU/","/IL/","/PR/","/PI/","/PL/","/PK/","/PB/","/SP/","/SE/","/TI/","/LL/","/DT/","/LK/","/WS/","/TP/","/KS/","/SR/","/SK/","PJ"},0)   ),   ISNUMBER(SEARCH("40",D730)   )  ),LEFT(RIGHT(D730,7),2),  "-" )</f>
        <v>-</v>
      </c>
      <c r="F730" s="66" t="s">
        <v>2177</v>
      </c>
      <c r="G730" s="76" t="s">
        <v>4381</v>
      </c>
      <c r="H730" s="66" t="s">
        <v>96</v>
      </c>
      <c r="I730" s="66" t="s">
        <v>2704</v>
      </c>
      <c r="J730" s="66" t="s">
        <v>4507</v>
      </c>
      <c r="K730" s="66"/>
      <c r="L730" s="66"/>
      <c r="M730" s="66" t="s">
        <v>1973</v>
      </c>
      <c r="N730" s="66"/>
      <c r="O730" s="35"/>
      <c r="P730" s="32" t="str">
        <f t="shared" si="13"/>
        <v>0726/UN40.SU.   /2025</v>
      </c>
      <c r="Q730" s="30"/>
      <c r="R730" s="30"/>
      <c r="S730" s="30"/>
      <c r="T730" s="30"/>
      <c r="U730" s="30"/>
      <c r="W730" s="45"/>
    </row>
    <row r="731" spans="1:23" ht="66" x14ac:dyDescent="0.25">
      <c r="A731" s="75" t="s">
        <v>793</v>
      </c>
      <c r="B731" s="66" t="s">
        <v>2179</v>
      </c>
      <c r="C731" s="76" t="s">
        <v>3137</v>
      </c>
      <c r="D731" s="76" t="s">
        <v>4331</v>
      </c>
      <c r="E731" s="76" t="str">
        <f>IF( AND(   ISNUMBER(    MATCH(LEFT(RIGHT(D731,8),4),{"/AK/","/BW/","/DO/","/DK/","/EP/","/HM/","/HK/","/IN/","/KI/","/AR/","/KL/","/KM/","/KP/","/DN/","/LN/","/RT/","/TU/","/KU/","/KR/","/MI/","/MK/","/OT/","/LP/","/DL/","/LT/","/PM/","/PW/","/PG/","/PP/","/MU/","/IL/","/PR/","/PI/","/PL/","/PK/","/PB/","/SP/","/SE/","/TI/","/LL/","/DT/","/LK/","/WS/","/TP/","/KS/","/SR/","/SK/","PJ"},0)   ),   ISNUMBER(SEARCH("40",D731)   )  ),LEFT(RIGHT(D731,7),2),  "-" )</f>
        <v>-</v>
      </c>
      <c r="F731" s="66" t="s">
        <v>2177</v>
      </c>
      <c r="G731" s="76" t="s">
        <v>4332</v>
      </c>
      <c r="H731" s="66" t="s">
        <v>96</v>
      </c>
      <c r="I731" s="66" t="s">
        <v>2294</v>
      </c>
      <c r="J731" s="66" t="s">
        <v>4334</v>
      </c>
      <c r="K731" s="66"/>
      <c r="L731" s="66"/>
      <c r="M731" s="66" t="s">
        <v>1973</v>
      </c>
      <c r="N731" s="66" t="s">
        <v>2084</v>
      </c>
      <c r="O731" s="35"/>
      <c r="P731" s="32" t="str">
        <f t="shared" si="13"/>
        <v>0727/UN40.SU.   /2025</v>
      </c>
      <c r="Q731" s="30"/>
      <c r="R731" s="30"/>
      <c r="S731" s="30"/>
      <c r="T731" s="30"/>
      <c r="U731" s="30"/>
      <c r="W731" s="45"/>
    </row>
    <row r="732" spans="1:23" ht="115.5" hidden="1" x14ac:dyDescent="0.25">
      <c r="A732" s="75" t="s">
        <v>794</v>
      </c>
      <c r="B732" s="66" t="s">
        <v>2179</v>
      </c>
      <c r="C732" s="76" t="s">
        <v>4349</v>
      </c>
      <c r="D732" s="76" t="s">
        <v>4347</v>
      </c>
      <c r="E732" s="76" t="str">
        <f>IF( AND(   ISNUMBER(    MATCH(LEFT(RIGHT(D732,8),4),{"/AK/","/BW/","/DO/","/DK/","/EP/","/HM/","/HK/","/IN/","/KI/","/AR/","/KL/","/KM/","/KP/","/DN/","/LN/","/RT/","/TU/","/KU/","/KR/","/MI/","/MK/","/OT/","/LP/","/DL/","/LT/","/PM/","/PW/","/PG/","/PP/","/MU/","/IL/","/PR/","/PI/","/PL/","/PK/","/PB/","/SP/","/SE/","/TI/","/LL/","/DT/","/LK/","/WS/","/TP/","/KS/","/SR/","/SK/","PJ"},0)   ),   ISNUMBER(SEARCH("40",D732)   )  ),LEFT(RIGHT(D732,7),2),  "-" )</f>
        <v>-</v>
      </c>
      <c r="F732" s="66" t="s">
        <v>2178</v>
      </c>
      <c r="G732" s="76" t="s">
        <v>4348</v>
      </c>
      <c r="H732" s="66" t="s">
        <v>96</v>
      </c>
      <c r="I732" s="66" t="s">
        <v>2294</v>
      </c>
      <c r="J732" s="66" t="s">
        <v>4350</v>
      </c>
      <c r="K732" s="66"/>
      <c r="L732" s="66"/>
      <c r="M732" s="66" t="s">
        <v>1973</v>
      </c>
      <c r="N732" s="66" t="s">
        <v>2086</v>
      </c>
      <c r="O732" s="35" t="s">
        <v>4353</v>
      </c>
      <c r="P732" s="32" t="str">
        <f t="shared" si="13"/>
        <v>0728/UN40.SU.   /2025</v>
      </c>
      <c r="Q732" s="30"/>
      <c r="R732" s="30"/>
      <c r="S732" s="30"/>
      <c r="T732" s="30"/>
      <c r="U732" s="30"/>
      <c r="W732" s="45"/>
    </row>
    <row r="733" spans="1:23" ht="66" hidden="1" x14ac:dyDescent="0.25">
      <c r="A733" s="75" t="s">
        <v>795</v>
      </c>
      <c r="B733" s="66" t="s">
        <v>2179</v>
      </c>
      <c r="C733" s="76" t="s">
        <v>4366</v>
      </c>
      <c r="D733" s="76" t="s">
        <v>1974</v>
      </c>
      <c r="E733" s="76" t="str">
        <f>IF( AND(   ISNUMBER(    MATCH(LEFT(RIGHT(D733,8),4),{"/AK/","/BW/","/DO/","/DK/","/EP/","/HM/","/HK/","/IN/","/KI/","/AR/","/KL/","/KM/","/KP/","/DN/","/LN/","/RT/","/TU/","/KU/","/KR/","/MI/","/MK/","/OT/","/LP/","/DL/","/LT/","/PM/","/PW/","/PG/","/PP/","/MU/","/IL/","/PR/","/PI/","/PL/","/PK/","/PB/","/SP/","/SE/","/TI/","/LL/","/DT/","/LK/","/WS/","/TP/","/KS/","/SR/","/SK/","PJ"},0)   ),   ISNUMBER(SEARCH("40",D733)   )  ),LEFT(RIGHT(D733,7),2),  "-" )</f>
        <v>-</v>
      </c>
      <c r="F733" s="66" t="s">
        <v>2175</v>
      </c>
      <c r="G733" s="76" t="s">
        <v>4368</v>
      </c>
      <c r="H733" s="66" t="s">
        <v>96</v>
      </c>
      <c r="I733" s="66" t="s">
        <v>2294</v>
      </c>
      <c r="J733" s="66" t="s">
        <v>4367</v>
      </c>
      <c r="K733" s="66"/>
      <c r="L733" s="66"/>
      <c r="M733" s="66" t="s">
        <v>1973</v>
      </c>
      <c r="N733" s="66" t="s">
        <v>2086</v>
      </c>
      <c r="O733" s="35" t="s">
        <v>4354</v>
      </c>
      <c r="P733" s="32" t="str">
        <f t="shared" si="13"/>
        <v>0729/UN40.SU.   /2025</v>
      </c>
      <c r="Q733" s="30"/>
      <c r="R733" s="30"/>
      <c r="S733" s="30"/>
      <c r="T733" s="30"/>
      <c r="U733" s="30"/>
      <c r="W733" s="45"/>
    </row>
    <row r="734" spans="1:23" ht="82.5" hidden="1" x14ac:dyDescent="0.25">
      <c r="A734" s="75" t="s">
        <v>796</v>
      </c>
      <c r="B734" s="66" t="s">
        <v>2179</v>
      </c>
      <c r="C734" s="76" t="s">
        <v>3096</v>
      </c>
      <c r="D734" s="76" t="s">
        <v>4382</v>
      </c>
      <c r="E734" s="76" t="str">
        <f>IF( AND(   ISNUMBER(    MATCH(LEFT(RIGHT(D734,8),4),{"/AK/","/BW/","/DO/","/DK/","/EP/","/HM/","/HK/","/IN/","/KI/","/AR/","/KL/","/KM/","/KP/","/DN/","/LN/","/RT/","/TU/","/KU/","/KR/","/MI/","/MK/","/OT/","/LP/","/DL/","/LT/","/PM/","/PW/","/PG/","/PP/","/MU/","/IL/","/PR/","/PI/","/PL/","/PK/","/PB/","/SP/","/SE/","/TI/","/LL/","/DT/","/LK/","/WS/","/TP/","/KS/","/SR/","/SK/","PJ"},0)   ),   ISNUMBER(SEARCH("40",D734)   )  ),LEFT(RIGHT(D734,7),2),  "-" )</f>
        <v>-</v>
      </c>
      <c r="F734" s="66" t="s">
        <v>4185</v>
      </c>
      <c r="G734" s="76" t="s">
        <v>4383</v>
      </c>
      <c r="H734" s="66" t="s">
        <v>96</v>
      </c>
      <c r="I734" s="66" t="s">
        <v>2294</v>
      </c>
      <c r="J734" s="66" t="s">
        <v>4384</v>
      </c>
      <c r="K734" s="66"/>
      <c r="L734" s="66"/>
      <c r="M734" s="66" t="s">
        <v>1973</v>
      </c>
      <c r="N734" s="66" t="s">
        <v>2085</v>
      </c>
      <c r="O734" s="35"/>
      <c r="P734" s="32" t="str">
        <f t="shared" si="13"/>
        <v>0730/UN40.SU.   /2025</v>
      </c>
      <c r="Q734" s="30"/>
      <c r="R734" s="30"/>
      <c r="S734" s="30"/>
      <c r="T734" s="30"/>
      <c r="U734" s="30"/>
      <c r="W734" s="45"/>
    </row>
    <row r="735" spans="1:23" ht="66" hidden="1" x14ac:dyDescent="0.25">
      <c r="A735" s="91" t="s">
        <v>797</v>
      </c>
      <c r="B735" s="66" t="s">
        <v>2179</v>
      </c>
      <c r="C735" s="76" t="s">
        <v>4386</v>
      </c>
      <c r="D735" s="76" t="s">
        <v>4387</v>
      </c>
      <c r="E735" s="76" t="str">
        <f>IF( AND(   ISNUMBER(    MATCH(LEFT(RIGHT(D735,8),4),{"/AK/","/BW/","/DO/","/DK/","/EP/","/HM/","/HK/","/IN/","/KI/","/AR/","/KL/","/KM/","/KP/","/DN/","/LN/","/RT/","/TU/","/KU/","/KR/","/MI/","/MK/","/OT/","/LP/","/DL/","/LT/","/PM/","/PW/","/PG/","/PP/","/MU/","/IL/","/PR/","/PI/","/PL/","/PK/","/PB/","/SP/","/SE/","/TI/","/LL/","/DT/","/LK/","/WS/","/TP/","/KS/","/SR/","/SK/","PJ"},0)   ),   ISNUMBER(SEARCH("40",D735)   )  ),LEFT(RIGHT(D735,7),2),  "-" )</f>
        <v>-</v>
      </c>
      <c r="F735" s="66" t="s">
        <v>2175</v>
      </c>
      <c r="G735" s="76" t="s">
        <v>4385</v>
      </c>
      <c r="H735" s="66" t="s">
        <v>2305</v>
      </c>
      <c r="I735" s="66" t="s">
        <v>2294</v>
      </c>
      <c r="J735" s="66" t="s">
        <v>4384</v>
      </c>
      <c r="K735" s="66"/>
      <c r="L735" s="66"/>
      <c r="M735" s="66" t="s">
        <v>1973</v>
      </c>
      <c r="N735" s="66" t="s">
        <v>2085</v>
      </c>
      <c r="O735" s="35"/>
      <c r="P735" s="32" t="str">
        <f t="shared" si="13"/>
        <v>0731/UN40.SU.   /2025</v>
      </c>
      <c r="Q735" s="30"/>
      <c r="R735" s="30"/>
      <c r="S735" s="30"/>
      <c r="T735" s="30"/>
      <c r="U735" s="30"/>
      <c r="W735" s="45"/>
    </row>
    <row r="736" spans="1:23" ht="49.5" hidden="1" x14ac:dyDescent="0.25">
      <c r="A736" s="91" t="s">
        <v>798</v>
      </c>
      <c r="B736" s="66" t="s">
        <v>2179</v>
      </c>
      <c r="C736" s="66" t="s">
        <v>4388</v>
      </c>
      <c r="D736" s="66" t="s">
        <v>4389</v>
      </c>
      <c r="E736" s="66" t="str">
        <f>IF( AND(   ISNUMBER(    MATCH(LEFT(RIGHT(D736,8),4),{"/AK/","/BW/","/DO/","/DK/","/EP/","/HM/","/HK/","/IN/","/KI/","/AR/","/KL/","/KM/","/KP/","/DN/","/LN/","/RT/","/TU/","/KU/","/KR/","/MI/","/MK/","/OT/","/LP/","/DL/","/LT/","/PM/","/PW/","/PG/","/PP/","/MU/","/IL/","/PR/","/PI/","/PL/","/PK/","/PB/","/SP/","/SE/","/TI/","/LL/","/DT/","/LK/","/WS/","/TP/","/KS/","/SR/","/SK/","PJ"},0)   ),   ISNUMBER(SEARCH("40",D736)   )  ),LEFT(RIGHT(D736,7),2),  "-" )</f>
        <v>-</v>
      </c>
      <c r="F736" s="66" t="s">
        <v>2179</v>
      </c>
      <c r="G736" s="66" t="s">
        <v>4390</v>
      </c>
      <c r="H736" s="66" t="s">
        <v>96</v>
      </c>
      <c r="I736" s="66" t="s">
        <v>2704</v>
      </c>
      <c r="J736" s="66" t="s">
        <v>4507</v>
      </c>
      <c r="K736" s="76"/>
      <c r="L736" s="76"/>
      <c r="M736" s="66" t="s">
        <v>1973</v>
      </c>
      <c r="N736" s="76"/>
      <c r="O736" s="35"/>
      <c r="P736" s="32" t="str">
        <f t="shared" si="13"/>
        <v>0732/UN40.SU.   /2025</v>
      </c>
      <c r="Q736" s="30"/>
      <c r="R736" s="30"/>
      <c r="S736" s="30"/>
      <c r="T736" s="30"/>
      <c r="U736" s="30"/>
      <c r="W736" s="45"/>
    </row>
    <row r="737" spans="1:23" ht="49.5" hidden="1" x14ac:dyDescent="0.25">
      <c r="A737" s="91" t="s">
        <v>799</v>
      </c>
      <c r="B737" s="66" t="s">
        <v>2179</v>
      </c>
      <c r="C737" s="66" t="s">
        <v>4388</v>
      </c>
      <c r="D737" s="66" t="s">
        <v>4391</v>
      </c>
      <c r="E737" s="66" t="str">
        <f>IF( AND(   ISNUMBER(    MATCH(LEFT(RIGHT(D737,8),4),{"/AK/","/BW/","/DO/","/DK/","/EP/","/HM/","/HK/","/IN/","/KI/","/AR/","/KL/","/KM/","/KP/","/DN/","/LN/","/RT/","/TU/","/KU/","/KR/","/MI/","/MK/","/OT/","/LP/","/DL/","/LT/","/PM/","/PW/","/PG/","/PP/","/MU/","/IL/","/PR/","/PI/","/PL/","/PK/","/PB/","/SP/","/SE/","/TI/","/LL/","/DT/","/LK/","/WS/","/TP/","/KS/","/SR/","/SK/","PJ"},0)   ),   ISNUMBER(SEARCH("40",D737)   )  ),LEFT(RIGHT(D737,7),2),  "-" )</f>
        <v>-</v>
      </c>
      <c r="F737" s="66" t="s">
        <v>2179</v>
      </c>
      <c r="G737" s="66" t="s">
        <v>4395</v>
      </c>
      <c r="H737" s="66" t="s">
        <v>96</v>
      </c>
      <c r="I737" s="66" t="s">
        <v>2704</v>
      </c>
      <c r="J737" s="66" t="s">
        <v>4507</v>
      </c>
      <c r="K737" s="66"/>
      <c r="L737" s="66"/>
      <c r="M737" s="66" t="s">
        <v>1973</v>
      </c>
      <c r="N737" s="76"/>
      <c r="O737" s="35"/>
      <c r="P737" s="32" t="str">
        <f t="shared" si="13"/>
        <v>0733/UN40.SU.   /2025</v>
      </c>
      <c r="Q737" s="30"/>
      <c r="R737" s="30"/>
      <c r="S737" s="30"/>
      <c r="T737" s="30"/>
      <c r="U737" s="30"/>
      <c r="W737" s="45"/>
    </row>
    <row r="738" spans="1:23" ht="49.5" hidden="1" x14ac:dyDescent="0.25">
      <c r="A738" s="91" t="s">
        <v>800</v>
      </c>
      <c r="B738" s="66" t="s">
        <v>2179</v>
      </c>
      <c r="C738" s="66" t="s">
        <v>4388</v>
      </c>
      <c r="D738" s="66" t="s">
        <v>4392</v>
      </c>
      <c r="E738" s="66" t="str">
        <f>IF( AND(   ISNUMBER(    MATCH(LEFT(RIGHT(D738,8),4),{"/AK/","/BW/","/DO/","/DK/","/EP/","/HM/","/HK/","/IN/","/KI/","/AR/","/KL/","/KM/","/KP/","/DN/","/LN/","/RT/","/TU/","/KU/","/KR/","/MI/","/MK/","/OT/","/LP/","/DL/","/LT/","/PM/","/PW/","/PG/","/PP/","/MU/","/IL/","/PR/","/PI/","/PL/","/PK/","/PB/","/SP/","/SE/","/TI/","/LL/","/DT/","/LK/","/WS/","/TP/","/KS/","/SR/","/SK/","PJ"},0)   ),   ISNUMBER(SEARCH("40",D738)   )  ),LEFT(RIGHT(D738,7),2),  "-" )</f>
        <v>-</v>
      </c>
      <c r="F738" s="66" t="s">
        <v>2179</v>
      </c>
      <c r="G738" s="66" t="s">
        <v>4396</v>
      </c>
      <c r="H738" s="66" t="s">
        <v>96</v>
      </c>
      <c r="I738" s="66" t="s">
        <v>2704</v>
      </c>
      <c r="J738" s="66" t="s">
        <v>4507</v>
      </c>
      <c r="K738" s="66"/>
      <c r="L738" s="66"/>
      <c r="M738" s="66" t="s">
        <v>1973</v>
      </c>
      <c r="N738" s="76"/>
      <c r="O738" s="35"/>
      <c r="P738" s="32" t="str">
        <f t="shared" si="13"/>
        <v>0734/UN40.SU.   /2025</v>
      </c>
      <c r="Q738" s="30"/>
      <c r="R738" s="30"/>
      <c r="S738" s="30"/>
      <c r="T738" s="30"/>
      <c r="U738" s="30"/>
      <c r="W738" s="45"/>
    </row>
    <row r="739" spans="1:23" ht="82.5" hidden="1" x14ac:dyDescent="0.25">
      <c r="A739" s="91" t="s">
        <v>801</v>
      </c>
      <c r="B739" s="66" t="s">
        <v>2179</v>
      </c>
      <c r="C739" s="66" t="s">
        <v>4285</v>
      </c>
      <c r="D739" s="66" t="s">
        <v>4393</v>
      </c>
      <c r="E739" s="66" t="str">
        <f>IF( AND(   ISNUMBER(    MATCH(LEFT(RIGHT(D739,8),4),{"/AK/","/BW/","/DO/","/DK/","/EP/","/HM/","/HK/","/IN/","/KI/","/AR/","/KL/","/KM/","/KP/","/DN/","/LN/","/RT/","/TU/","/KU/","/KR/","/MI/","/MK/","/OT/","/LP/","/DL/","/LT/","/PM/","/PW/","/PG/","/PP/","/MU/","/IL/","/PR/","/PI/","/PL/","/PK/","/PB/","/SP/","/SE/","/TI/","/LL/","/DT/","/LK/","/WS/","/TP/","/KS/","/SR/","/SK/","PJ"},0)   ),   ISNUMBER(SEARCH("40",D739)   )  ),LEFT(RIGHT(D739,7),2),  "-" )</f>
        <v>-</v>
      </c>
      <c r="F739" s="66" t="s">
        <v>2179</v>
      </c>
      <c r="G739" s="66" t="s">
        <v>4397</v>
      </c>
      <c r="H739" s="66" t="s">
        <v>2305</v>
      </c>
      <c r="I739" s="66" t="s">
        <v>2708</v>
      </c>
      <c r="J739" s="66" t="s">
        <v>4507</v>
      </c>
      <c r="K739" s="66"/>
      <c r="L739" s="66"/>
      <c r="M739" s="66" t="s">
        <v>1973</v>
      </c>
      <c r="N739" s="76"/>
      <c r="O739" s="35"/>
      <c r="P739" s="32" t="str">
        <f t="shared" si="13"/>
        <v>0735/UN40.SU.   /2025</v>
      </c>
      <c r="Q739" s="30"/>
      <c r="R739" s="30"/>
      <c r="S739" s="30"/>
      <c r="T739" s="30"/>
      <c r="U739" s="30"/>
      <c r="W739" s="45"/>
    </row>
    <row r="740" spans="1:23" ht="82.5" hidden="1" x14ac:dyDescent="0.25">
      <c r="A740" s="91" t="s">
        <v>802</v>
      </c>
      <c r="B740" s="66" t="s">
        <v>2179</v>
      </c>
      <c r="C740" s="66" t="s">
        <v>4285</v>
      </c>
      <c r="D740" s="66" t="s">
        <v>4394</v>
      </c>
      <c r="E740" s="66" t="str">
        <f>IF( AND(   ISNUMBER(    MATCH(LEFT(RIGHT(D740,8),4),{"/AK/","/BW/","/DO/","/DK/","/EP/","/HM/","/HK/","/IN/","/KI/","/AR/","/KL/","/KM/","/KP/","/DN/","/LN/","/RT/","/TU/","/KU/","/KR/","/MI/","/MK/","/OT/","/LP/","/DL/","/LT/","/PM/","/PW/","/PG/","/PP/","/MU/","/IL/","/PR/","/PI/","/PL/","/PK/","/PB/","/SP/","/SE/","/TI/","/LL/","/DT/","/LK/","/WS/","/TP/","/KS/","/SR/","/SK/","PJ"},0)   ),   ISNUMBER(SEARCH("40",D740)   )  ),LEFT(RIGHT(D740,7),2),  "-" )</f>
        <v>-</v>
      </c>
      <c r="F740" s="66" t="s">
        <v>2179</v>
      </c>
      <c r="G740" s="66" t="s">
        <v>4398</v>
      </c>
      <c r="H740" s="66" t="s">
        <v>96</v>
      </c>
      <c r="I740" s="66" t="s">
        <v>2704</v>
      </c>
      <c r="J740" s="66" t="s">
        <v>4507</v>
      </c>
      <c r="K740" s="66"/>
      <c r="L740" s="66"/>
      <c r="M740" s="66" t="s">
        <v>1973</v>
      </c>
      <c r="N740" s="76"/>
      <c r="O740" s="35"/>
      <c r="P740" s="32" t="str">
        <f t="shared" si="13"/>
        <v>0736/UN40.SU.   /2025</v>
      </c>
      <c r="Q740" s="30"/>
      <c r="R740" s="30"/>
      <c r="S740" s="30"/>
      <c r="T740" s="30"/>
      <c r="U740" s="30"/>
      <c r="W740" s="45"/>
    </row>
    <row r="741" spans="1:23" ht="49.5" hidden="1" x14ac:dyDescent="0.25">
      <c r="A741" s="75" t="s">
        <v>803</v>
      </c>
      <c r="B741" s="66" t="s">
        <v>2179</v>
      </c>
      <c r="C741" s="92" t="s">
        <v>2513</v>
      </c>
      <c r="D741" s="92" t="s">
        <v>4399</v>
      </c>
      <c r="E741" s="92" t="str">
        <f>IF( AND(   ISNUMBER(    MATCH(LEFT(RIGHT(D741,8),4),{"/AK/","/BW/","/DO/","/DK/","/EP/","/HM/","/HK/","/IN/","/KI/","/AR/","/KL/","/KM/","/KP/","/DN/","/LN/","/RT/","/TU/","/KU/","/KR/","/MI/","/MK/","/OT/","/LP/","/DL/","/LT/","/PM/","/PW/","/PG/","/PP/","/MU/","/IL/","/PR/","/PI/","/PL/","/PK/","/PB/","/SP/","/SE/","/TI/","/LL/","/DT/","/LK/","/WS/","/TP/","/KS/","/SR/","/SK/","PJ"},0)   ),   ISNUMBER(SEARCH("40",D741)   )  ),LEFT(RIGHT(D741,7),2),  "-" )</f>
        <v>-</v>
      </c>
      <c r="F741" s="93" t="s">
        <v>2179</v>
      </c>
      <c r="G741" s="94" t="s">
        <v>4400</v>
      </c>
      <c r="H741" s="66" t="s">
        <v>96</v>
      </c>
      <c r="I741" s="66" t="s">
        <v>2294</v>
      </c>
      <c r="J741" s="66" t="s">
        <v>4401</v>
      </c>
      <c r="K741" s="66"/>
      <c r="L741" s="66"/>
      <c r="M741" s="66" t="s">
        <v>1973</v>
      </c>
      <c r="N741" s="66" t="s">
        <v>2086</v>
      </c>
      <c r="O741" s="35" t="s">
        <v>4358</v>
      </c>
      <c r="P741" s="32" t="str">
        <f t="shared" si="13"/>
        <v>0737/UN40.SU.   /2025</v>
      </c>
      <c r="Q741" s="30"/>
      <c r="R741" s="30"/>
      <c r="S741" s="30"/>
      <c r="T741" s="30"/>
      <c r="U741" s="30"/>
      <c r="W741" s="45"/>
    </row>
    <row r="742" spans="1:23" ht="66" hidden="1" x14ac:dyDescent="0.25">
      <c r="A742" s="75" t="s">
        <v>804</v>
      </c>
      <c r="B742" s="66" t="s">
        <v>2179</v>
      </c>
      <c r="C742" s="76" t="s">
        <v>4403</v>
      </c>
      <c r="D742" s="76" t="s">
        <v>4402</v>
      </c>
      <c r="E742" s="76" t="str">
        <f>IF( AND(   ISNUMBER(    MATCH(LEFT(RIGHT(D742,8),4),{"/AK/","/BW/","/DO/","/DK/","/EP/","/HM/","/HK/","/IN/","/KI/","/AR/","/KL/","/KM/","/KP/","/DN/","/LN/","/RT/","/TU/","/KU/","/KR/","/MI/","/MK/","/OT/","/LP/","/DL/","/LT/","/PM/","/PW/","/PG/","/PP/","/MU/","/IL/","/PR/","/PI/","/PL/","/PK/","/PB/","/SP/","/SE/","/TI/","/LL/","/DT/","/LK/","/WS/","/TP/","/KS/","/SR/","/SK/","PJ"},0)   ),   ISNUMBER(SEARCH("40",D742)   )  ),LEFT(RIGHT(D742,7),2),  "-" )</f>
        <v>-</v>
      </c>
      <c r="F742" s="66" t="s">
        <v>4198</v>
      </c>
      <c r="G742" s="76" t="s">
        <v>4404</v>
      </c>
      <c r="H742" s="66" t="s">
        <v>96</v>
      </c>
      <c r="I742" s="66" t="s">
        <v>2294</v>
      </c>
      <c r="J742" s="66" t="s">
        <v>4401</v>
      </c>
      <c r="K742" s="66"/>
      <c r="L742" s="66"/>
      <c r="M742" s="66" t="s">
        <v>1973</v>
      </c>
      <c r="N742" s="66" t="s">
        <v>2085</v>
      </c>
      <c r="O742" s="35"/>
      <c r="P742" s="32" t="str">
        <f t="shared" si="13"/>
        <v>0738/UN40.SU.   /2025</v>
      </c>
      <c r="Q742" s="30"/>
      <c r="R742" s="30"/>
      <c r="S742" s="30"/>
      <c r="T742" s="30"/>
      <c r="U742" s="30"/>
      <c r="W742" s="45"/>
    </row>
    <row r="743" spans="1:23" ht="49.5" hidden="1" x14ac:dyDescent="0.25">
      <c r="A743" s="75" t="s">
        <v>805</v>
      </c>
      <c r="B743" s="66" t="s">
        <v>2179</v>
      </c>
      <c r="C743" s="76" t="s">
        <v>4407</v>
      </c>
      <c r="D743" s="76" t="s">
        <v>4405</v>
      </c>
      <c r="E743" s="76" t="str">
        <f>IF( AND(   ISNUMBER(    MATCH(LEFT(RIGHT(D743,8),4),{"/AK/","/BW/","/DO/","/DK/","/EP/","/HM/","/HK/","/IN/","/KI/","/AR/","/KL/","/KM/","/KP/","/DN/","/LN/","/RT/","/TU/","/KU/","/KR/","/MI/","/MK/","/OT/","/LP/","/DL/","/LT/","/PM/","/PW/","/PG/","/PP/","/MU/","/IL/","/PR/","/PI/","/PL/","/PK/","/PB/","/SP/","/SE/","/TI/","/LL/","/DT/","/LK/","/WS/","/TP/","/KS/","/SR/","/SK/","PJ"},0)   ),   ISNUMBER(SEARCH("40",D743)   )  ),LEFT(RIGHT(D743,7),2),  "-" )</f>
        <v>-</v>
      </c>
      <c r="F743" s="66" t="s">
        <v>4185</v>
      </c>
      <c r="G743" s="76" t="s">
        <v>4406</v>
      </c>
      <c r="H743" s="66" t="s">
        <v>96</v>
      </c>
      <c r="I743" s="66" t="s">
        <v>2294</v>
      </c>
      <c r="J743" s="66" t="s">
        <v>4401</v>
      </c>
      <c r="K743" s="66"/>
      <c r="L743" s="66"/>
      <c r="M743" s="66" t="s">
        <v>1973</v>
      </c>
      <c r="N743" s="66" t="s">
        <v>2085</v>
      </c>
      <c r="O743" s="35"/>
      <c r="P743" s="32" t="str">
        <f t="shared" si="13"/>
        <v>0739/UN40.SU.   /2025</v>
      </c>
      <c r="Q743" s="30"/>
      <c r="R743" s="30"/>
      <c r="S743" s="30"/>
      <c r="T743" s="30"/>
      <c r="U743" s="30"/>
      <c r="W743" s="45"/>
    </row>
    <row r="744" spans="1:23" ht="49.5" hidden="1" x14ac:dyDescent="0.25">
      <c r="A744" s="75" t="s">
        <v>806</v>
      </c>
      <c r="B744" s="66" t="s">
        <v>2179</v>
      </c>
      <c r="C744" s="76" t="s">
        <v>4410</v>
      </c>
      <c r="D744" s="76" t="s">
        <v>4408</v>
      </c>
      <c r="E744" s="76" t="str">
        <f>IF( AND(   ISNUMBER(    MATCH(LEFT(RIGHT(D744,8),4),{"/AK/","/BW/","/DO/","/DK/","/EP/","/HM/","/HK/","/IN/","/KI/","/AR/","/KL/","/KM/","/KP/","/DN/","/LN/","/RT/","/TU/","/KU/","/KR/","/MI/","/MK/","/OT/","/LP/","/DL/","/LT/","/PM/","/PW/","/PG/","/PP/","/MU/","/IL/","/PR/","/PI/","/PL/","/PK/","/PB/","/SP/","/SE/","/TI/","/LL/","/DT/","/LK/","/WS/","/TP/","/KS/","/SR/","/SK/","PJ"},0)   ),   ISNUMBER(SEARCH("40",D744)   )  ),LEFT(RIGHT(D744,7),2),  "-" )</f>
        <v>-</v>
      </c>
      <c r="F744" s="66" t="s">
        <v>2178</v>
      </c>
      <c r="G744" s="76" t="s">
        <v>4409</v>
      </c>
      <c r="H744" s="66" t="s">
        <v>96</v>
      </c>
      <c r="I744" s="66" t="s">
        <v>2294</v>
      </c>
      <c r="J744" s="66" t="s">
        <v>4401</v>
      </c>
      <c r="K744" s="66"/>
      <c r="L744" s="66"/>
      <c r="M744" s="66" t="s">
        <v>1973</v>
      </c>
      <c r="N744" s="66" t="s">
        <v>2085</v>
      </c>
      <c r="O744" s="35"/>
      <c r="P744" s="32" t="str">
        <f t="shared" si="13"/>
        <v>0740/UN40.SU.   /2025</v>
      </c>
      <c r="Q744" s="30"/>
      <c r="R744" s="30"/>
      <c r="S744" s="30"/>
      <c r="T744" s="30"/>
      <c r="U744" s="30"/>
      <c r="W744" s="45"/>
    </row>
    <row r="745" spans="1:23" ht="66" hidden="1" x14ac:dyDescent="0.25">
      <c r="A745" s="75" t="s">
        <v>807</v>
      </c>
      <c r="B745" s="66" t="s">
        <v>4411</v>
      </c>
      <c r="C745" s="76" t="s">
        <v>4412</v>
      </c>
      <c r="D745" s="87" t="s">
        <v>1974</v>
      </c>
      <c r="E745" s="76" t="str">
        <f>IF( AND(   ISNUMBER(    MATCH(LEFT(RIGHT(D745,8),4),{"/AK/","/BW/","/DO/","/DK/","/EP/","/HM/","/HK/","/IN/","/KI/","/AR/","/KL/","/KM/","/KP/","/DN/","/LN/","/RT/","/TU/","/KU/","/KR/","/MI/","/MK/","/OT/","/LP/","/DL/","/LT/","/PM/","/PW/","/PG/","/PP/","/MU/","/IL/","/PR/","/PI/","/PL/","/PK/","/PB/","/SP/","/SE/","/TI/","/LL/","/DT/","/LK/","/WS/","/TP/","/KS/","/SR/","/SK/","PJ"},0)   ),   ISNUMBER(SEARCH("40",D745)   )  ),LEFT(RIGHT(D745,7),2),  "-" )</f>
        <v>-</v>
      </c>
      <c r="F745" s="66" t="s">
        <v>1974</v>
      </c>
      <c r="G745" s="76" t="s">
        <v>4413</v>
      </c>
      <c r="H745" s="66" t="s">
        <v>96</v>
      </c>
      <c r="I745" s="66" t="s">
        <v>3299</v>
      </c>
      <c r="J745" s="66" t="s">
        <v>4507</v>
      </c>
      <c r="K745" s="66"/>
      <c r="L745" s="66"/>
      <c r="M745" s="66" t="s">
        <v>1973</v>
      </c>
      <c r="N745" s="76"/>
      <c r="O745" s="35"/>
      <c r="P745" s="32" t="str">
        <f t="shared" si="13"/>
        <v>0741/UN40.SU.   /2025</v>
      </c>
      <c r="Q745" s="30"/>
      <c r="R745" s="30"/>
      <c r="S745" s="30"/>
      <c r="T745" s="30"/>
      <c r="U745" s="30"/>
      <c r="W745" s="45"/>
    </row>
    <row r="746" spans="1:23" ht="99" hidden="1" x14ac:dyDescent="0.25">
      <c r="A746" s="75" t="s">
        <v>808</v>
      </c>
      <c r="B746" s="66" t="s">
        <v>4411</v>
      </c>
      <c r="C746" s="79" t="s">
        <v>4415</v>
      </c>
      <c r="D746" s="79" t="s">
        <v>4414</v>
      </c>
      <c r="E746" s="76" t="str">
        <f>IF( AND(   ISNUMBER(    MATCH(LEFT(RIGHT(D746,8),4),{"/AK/","/BW/","/DO/","/DK/","/EP/","/HM/","/HK/","/IN/","/KI/","/AR/","/KL/","/KM/","/KP/","/DN/","/LN/","/RT/","/TU/","/KU/","/KR/","/MI/","/MK/","/OT/","/LP/","/DL/","/LT/","/PM/","/PW/","/PG/","/PP/","/MU/","/IL/","/PR/","/PI/","/PL/","/PK/","/PB/","/SP/","/SE/","/TI/","/LL/","/DT/","/LK/","/WS/","/TP/","/KS/","/SR/","/SK/","PJ"},0)   ),   ISNUMBER(SEARCH("40",D746)   )  ),LEFT(RIGHT(D746,7),2),  "-" )</f>
        <v>-</v>
      </c>
      <c r="F746" s="81" t="s">
        <v>2179</v>
      </c>
      <c r="G746" s="76" t="s">
        <v>4416</v>
      </c>
      <c r="H746" s="66" t="s">
        <v>96</v>
      </c>
      <c r="I746" s="66" t="s">
        <v>3299</v>
      </c>
      <c r="J746" s="66" t="s">
        <v>4507</v>
      </c>
      <c r="K746" s="66"/>
      <c r="L746" s="66"/>
      <c r="M746" s="66" t="s">
        <v>1973</v>
      </c>
      <c r="N746" s="76"/>
      <c r="O746" s="48"/>
      <c r="P746" s="32" t="str">
        <f t="shared" si="13"/>
        <v>0742/UN40.SU.   /2025</v>
      </c>
      <c r="Q746" s="30"/>
      <c r="R746" s="30"/>
      <c r="S746" s="30"/>
      <c r="T746" s="30"/>
      <c r="U746" s="30"/>
      <c r="W746" s="45"/>
    </row>
    <row r="747" spans="1:23" ht="49.5" hidden="1" x14ac:dyDescent="0.25">
      <c r="A747" s="75" t="s">
        <v>809</v>
      </c>
      <c r="B747" s="66" t="s">
        <v>4411</v>
      </c>
      <c r="C747" s="76" t="s">
        <v>4436</v>
      </c>
      <c r="D747" s="76" t="s">
        <v>4435</v>
      </c>
      <c r="E747" s="76" t="str">
        <f>IF( AND(   ISNUMBER(    MATCH(LEFT(RIGHT(D747,8),4),{"/AK/","/BW/","/DO/","/DK/","/EP/","/HM/","/HK/","/IN/","/KI/","/AR/","/KL/","/KM/","/KP/","/DN/","/LN/","/RT/","/TU/","/KU/","/KR/","/MI/","/MK/","/OT/","/LP/","/DL/","/LT/","/PM/","/PW/","/PG/","/PP/","/MU/","/IL/","/PR/","/PI/","/PL/","/PK/","/PB/","/SP/","/SE/","/TI/","/LL/","/DT/","/LK/","/WS/","/TP/","/KS/","/SR/","/SK/","PJ"},0)   ),   ISNUMBER(SEARCH("40",D747)   )  ),LEFT(RIGHT(D747,7),2),  "-" )</f>
        <v>-</v>
      </c>
      <c r="F747" s="76" t="s">
        <v>2178</v>
      </c>
      <c r="G747" s="66" t="s">
        <v>4437</v>
      </c>
      <c r="H747" s="66" t="s">
        <v>96</v>
      </c>
      <c r="I747" s="66" t="s">
        <v>3299</v>
      </c>
      <c r="J747" s="66" t="s">
        <v>4507</v>
      </c>
      <c r="K747" s="66"/>
      <c r="L747" s="66"/>
      <c r="M747" s="66" t="s">
        <v>1973</v>
      </c>
      <c r="N747" s="76"/>
      <c r="O747" s="48"/>
      <c r="P747" s="32" t="str">
        <f t="shared" si="13"/>
        <v>0743/UN40.SU.   /2025</v>
      </c>
      <c r="Q747" s="30"/>
      <c r="R747" s="30"/>
      <c r="S747" s="30"/>
      <c r="T747" s="30"/>
      <c r="U747" s="30"/>
      <c r="W747" s="45"/>
    </row>
    <row r="748" spans="1:23" ht="66" hidden="1" x14ac:dyDescent="0.25">
      <c r="A748" s="75" t="s">
        <v>810</v>
      </c>
      <c r="B748" s="66" t="s">
        <v>4411</v>
      </c>
      <c r="C748" s="76" t="s">
        <v>4438</v>
      </c>
      <c r="D748" s="76" t="s">
        <v>4439</v>
      </c>
      <c r="E748" s="76" t="str">
        <f>IF( AND(   ISNUMBER(    MATCH(LEFT(RIGHT(D748,8),4),{"/AK/","/BW/","/DO/","/DK/","/EP/","/HM/","/HK/","/IN/","/KI/","/AR/","/KL/","/KM/","/KP/","/DN/","/LN/","/RT/","/TU/","/KU/","/KR/","/MI/","/MK/","/OT/","/LP/","/DL/","/LT/","/PM/","/PW/","/PG/","/PP/","/MU/","/IL/","/PR/","/PI/","/PL/","/PK/","/PB/","/SP/","/SE/","/TI/","/LL/","/DT/","/LK/","/WS/","/TP/","/KS/","/SR/","/SK/","PJ"},0)   ),   ISNUMBER(SEARCH("40",D748)   )  ),LEFT(RIGHT(D748,7),2),  "-" )</f>
        <v>-</v>
      </c>
      <c r="F748" s="66" t="s">
        <v>2179</v>
      </c>
      <c r="G748" s="76" t="s">
        <v>4440</v>
      </c>
      <c r="H748" s="66" t="s">
        <v>96</v>
      </c>
      <c r="I748" s="66" t="s">
        <v>3299</v>
      </c>
      <c r="J748" s="66" t="s">
        <v>4507</v>
      </c>
      <c r="K748" s="66"/>
      <c r="L748" s="66"/>
      <c r="M748" s="66" t="s">
        <v>1973</v>
      </c>
      <c r="N748" s="76"/>
      <c r="O748" s="48"/>
      <c r="P748" s="32" t="str">
        <f t="shared" si="13"/>
        <v>0744/UN40.SU.   /2025</v>
      </c>
      <c r="Q748" s="30"/>
      <c r="R748" s="30"/>
      <c r="S748" s="30"/>
      <c r="T748" s="30"/>
      <c r="U748" s="30"/>
      <c r="W748" s="45"/>
    </row>
    <row r="749" spans="1:23" ht="66" hidden="1" x14ac:dyDescent="0.25">
      <c r="A749" s="75" t="s">
        <v>811</v>
      </c>
      <c r="B749" s="66" t="s">
        <v>4411</v>
      </c>
      <c r="C749" s="76" t="s">
        <v>4441</v>
      </c>
      <c r="D749" s="76" t="s">
        <v>4433</v>
      </c>
      <c r="E749" s="76" t="str">
        <f>IF( AND(   ISNUMBER(    MATCH(LEFT(RIGHT(D749,8),4),{"/AK/","/BW/","/DO/","/DK/","/EP/","/HM/","/HK/","/IN/","/KI/","/AR/","/KL/","/KM/","/KP/","/DN/","/LN/","/RT/","/TU/","/KU/","/KR/","/MI/","/MK/","/OT/","/LP/","/DL/","/LT/","/PM/","/PW/","/PG/","/PP/","/MU/","/IL/","/PR/","/PI/","/PL/","/PK/","/PB/","/SP/","/SE/","/TI/","/LL/","/DT/","/LK/","/WS/","/TP/","/KS/","/SR/","/SK/","PJ"},0)   ),   ISNUMBER(SEARCH("40",D749)   )  ),LEFT(RIGHT(D749,7),2),  "-" )</f>
        <v>-</v>
      </c>
      <c r="F749" s="76" t="s">
        <v>2177</v>
      </c>
      <c r="G749" s="66" t="s">
        <v>4434</v>
      </c>
      <c r="H749" s="76" t="s">
        <v>96</v>
      </c>
      <c r="I749" s="66" t="s">
        <v>3299</v>
      </c>
      <c r="J749" s="66" t="s">
        <v>4507</v>
      </c>
      <c r="K749" s="66"/>
      <c r="L749" s="66"/>
      <c r="M749" s="66" t="s">
        <v>1973</v>
      </c>
      <c r="N749" s="76"/>
      <c r="O749" s="48"/>
      <c r="P749" s="32" t="str">
        <f t="shared" si="13"/>
        <v>0745/UN40.SU.   /2025</v>
      </c>
      <c r="Q749" s="30"/>
      <c r="R749" s="30"/>
      <c r="S749" s="30"/>
      <c r="T749" s="30"/>
      <c r="U749" s="30"/>
      <c r="W749" s="45"/>
    </row>
    <row r="750" spans="1:23" ht="66" hidden="1" x14ac:dyDescent="0.25">
      <c r="A750" s="75" t="s">
        <v>812</v>
      </c>
      <c r="B750" s="66" t="s">
        <v>4411</v>
      </c>
      <c r="C750" s="76" t="s">
        <v>4442</v>
      </c>
      <c r="D750" s="76" t="s">
        <v>4431</v>
      </c>
      <c r="E750" s="76" t="str">
        <f>IF( AND(   ISNUMBER(    MATCH(LEFT(RIGHT(D750,8),4),{"/AK/","/BW/","/DO/","/DK/","/EP/","/HM/","/HK/","/IN/","/KI/","/AR/","/KL/","/KM/","/KP/","/DN/","/LN/","/RT/","/TU/","/KU/","/KR/","/MI/","/MK/","/OT/","/LP/","/DL/","/LT/","/PM/","/PW/","/PG/","/PP/","/MU/","/IL/","/PR/","/PI/","/PL/","/PK/","/PB/","/SP/","/SE/","/TI/","/LL/","/DT/","/LK/","/WS/","/TP/","/KS/","/SR/","/SK/","PJ"},0)   ),   ISNUMBER(SEARCH("40",D750)   )  ),LEFT(RIGHT(D750,7),2),  "-" )</f>
        <v>-</v>
      </c>
      <c r="F750" s="76" t="s">
        <v>4185</v>
      </c>
      <c r="G750" s="66" t="s">
        <v>4432</v>
      </c>
      <c r="H750" s="76" t="s">
        <v>96</v>
      </c>
      <c r="I750" s="66" t="s">
        <v>3299</v>
      </c>
      <c r="J750" s="66" t="s">
        <v>4507</v>
      </c>
      <c r="K750" s="66"/>
      <c r="L750" s="66"/>
      <c r="M750" s="66" t="s">
        <v>1973</v>
      </c>
      <c r="N750" s="76"/>
      <c r="O750" s="48"/>
      <c r="P750" s="32" t="str">
        <f t="shared" si="13"/>
        <v>0746/UN40.SU.   /2025</v>
      </c>
      <c r="Q750" s="30"/>
      <c r="R750" s="30"/>
      <c r="S750" s="30"/>
      <c r="T750" s="30"/>
      <c r="U750" s="30"/>
      <c r="W750" s="45"/>
    </row>
    <row r="751" spans="1:23" ht="49.5" hidden="1" x14ac:dyDescent="0.25">
      <c r="A751" s="75" t="s">
        <v>813</v>
      </c>
      <c r="B751" s="66" t="s">
        <v>4411</v>
      </c>
      <c r="C751" s="76" t="s">
        <v>2481</v>
      </c>
      <c r="D751" s="76" t="s">
        <v>1974</v>
      </c>
      <c r="E751" s="76" t="str">
        <f>IF( AND(   ISNUMBER(    MATCH(LEFT(RIGHT(D751,8),4),{"/AK/","/BW/","/DO/","/DK/","/EP/","/HM/","/HK/","/IN/","/KI/","/AR/","/KL/","/KM/","/KP/","/DN/","/LN/","/RT/","/TU/","/KU/","/KR/","/MI/","/MK/","/OT/","/LP/","/DL/","/LT/","/PM/","/PW/","/PG/","/PP/","/MU/","/IL/","/PR/","/PI/","/PL/","/PK/","/PB/","/SP/","/SE/","/TI/","/LL/","/DT/","/LK/","/WS/","/TP/","/KS/","/SR/","/SK/","PJ"},0)   ),   ISNUMBER(SEARCH("40",D751)   )  ),LEFT(RIGHT(D751,7),2),  "-" )</f>
        <v>-</v>
      </c>
      <c r="F751" s="76" t="s">
        <v>4411</v>
      </c>
      <c r="G751" s="66" t="s">
        <v>4447</v>
      </c>
      <c r="H751" s="76" t="s">
        <v>96</v>
      </c>
      <c r="I751" s="66" t="s">
        <v>3299</v>
      </c>
      <c r="J751" s="66" t="s">
        <v>4507</v>
      </c>
      <c r="K751" s="66"/>
      <c r="L751" s="66"/>
      <c r="M751" s="66" t="s">
        <v>1973</v>
      </c>
      <c r="N751" s="76"/>
      <c r="O751" s="48"/>
      <c r="P751" s="32" t="str">
        <f t="shared" si="13"/>
        <v>0747/UN40.SU.   /2025</v>
      </c>
      <c r="Q751" s="30"/>
      <c r="R751" s="30"/>
      <c r="S751" s="30"/>
      <c r="T751" s="30"/>
      <c r="U751" s="30"/>
      <c r="W751" s="45"/>
    </row>
    <row r="752" spans="1:23" ht="49.5" hidden="1" x14ac:dyDescent="0.25">
      <c r="A752" s="75" t="s">
        <v>814</v>
      </c>
      <c r="B752" s="66" t="s">
        <v>4411</v>
      </c>
      <c r="C752" s="76" t="s">
        <v>4443</v>
      </c>
      <c r="D752" s="76" t="s">
        <v>4444</v>
      </c>
      <c r="E752" s="76" t="str">
        <f>IF( AND(   ISNUMBER(    MATCH(LEFT(RIGHT(D752,8),4),{"/AK/","/BW/","/DO/","/DK/","/EP/","/HM/","/HK/","/IN/","/KI/","/AR/","/KL/","/KM/","/KP/","/DN/","/LN/","/RT/","/TU/","/KU/","/KR/","/MI/","/MK/","/OT/","/LP/","/DL/","/LT/","/PM/","/PW/","/PG/","/PP/","/MU/","/IL/","/PR/","/PI/","/PL/","/PK/","/PB/","/SP/","/SE/","/TI/","/LL/","/DT/","/LK/","/WS/","/TP/","/KS/","/SR/","/SK/","PJ"},0)   ),   ISNUMBER(SEARCH("40",D752)   )  ),LEFT(RIGHT(D752,7),2),  "-" )</f>
        <v>-</v>
      </c>
      <c r="F752" s="76" t="s">
        <v>4445</v>
      </c>
      <c r="G752" s="66" t="s">
        <v>4446</v>
      </c>
      <c r="H752" s="76" t="s">
        <v>2305</v>
      </c>
      <c r="I752" s="66" t="s">
        <v>2708</v>
      </c>
      <c r="J752" s="66" t="s">
        <v>4507</v>
      </c>
      <c r="K752" s="66"/>
      <c r="L752" s="66"/>
      <c r="M752" s="66" t="s">
        <v>1973</v>
      </c>
      <c r="N752" s="76"/>
      <c r="O752" s="48"/>
      <c r="P752" s="32" t="str">
        <f t="shared" si="13"/>
        <v>0748/UN40.SU.   /2025</v>
      </c>
      <c r="Q752" s="30"/>
      <c r="R752" s="30"/>
      <c r="S752" s="30"/>
      <c r="T752" s="30"/>
      <c r="U752" s="30"/>
      <c r="W752" s="45"/>
    </row>
    <row r="753" spans="1:23" ht="82.5" hidden="1" x14ac:dyDescent="0.25">
      <c r="A753" s="75" t="s">
        <v>815</v>
      </c>
      <c r="B753" s="66" t="s">
        <v>4411</v>
      </c>
      <c r="C753" s="76" t="s">
        <v>4452</v>
      </c>
      <c r="D753" s="76" t="s">
        <v>4448</v>
      </c>
      <c r="E753" s="76" t="str">
        <f>IF( AND(   ISNUMBER(    MATCH(LEFT(RIGHT(D753,8),4),{"/AK/","/BW/","/DO/","/DK/","/EP/","/HM/","/HK/","/IN/","/KI/","/AR/","/KL/","/KM/","/KP/","/DN/","/LN/","/RT/","/TU/","/KU/","/KR/","/MI/","/MK/","/OT/","/LP/","/DL/","/LT/","/PM/","/PW/","/PG/","/PP/","/MU/","/IL/","/PR/","/PI/","/PL/","/PK/","/PB/","/SP/","/SE/","/TI/","/LL/","/DT/","/LK/","/WS/","/TP/","/KS/","/SR/","/SK/","PJ"},0)   ),   ISNUMBER(SEARCH("40",D753)   )  ),LEFT(RIGHT(D753,7),2),  "-" )</f>
        <v>-</v>
      </c>
      <c r="F753" s="76" t="s">
        <v>4449</v>
      </c>
      <c r="G753" s="66" t="s">
        <v>4450</v>
      </c>
      <c r="H753" s="76" t="s">
        <v>2305</v>
      </c>
      <c r="I753" s="66" t="s">
        <v>2708</v>
      </c>
      <c r="J753" s="66" t="s">
        <v>4507</v>
      </c>
      <c r="K753" s="66"/>
      <c r="L753" s="66"/>
      <c r="M753" s="66" t="s">
        <v>1973</v>
      </c>
      <c r="N753" s="76"/>
      <c r="O753" s="48"/>
      <c r="P753" s="32" t="str">
        <f t="shared" si="13"/>
        <v>0749/UN40.SU.   /2025</v>
      </c>
      <c r="Q753" s="30"/>
      <c r="R753" s="30"/>
      <c r="S753" s="30"/>
      <c r="T753" s="30"/>
      <c r="U753" s="30"/>
      <c r="W753" s="45"/>
    </row>
    <row r="754" spans="1:23" ht="82.5" hidden="1" x14ac:dyDescent="0.25">
      <c r="A754" s="75" t="s">
        <v>816</v>
      </c>
      <c r="B754" s="66" t="s">
        <v>4411</v>
      </c>
      <c r="C754" s="76" t="s">
        <v>4330</v>
      </c>
      <c r="D754" s="76" t="s">
        <v>4451</v>
      </c>
      <c r="E754" s="76" t="str">
        <f>IF( AND(   ISNUMBER(    MATCH(LEFT(RIGHT(D754,8),4),{"/AK/","/BW/","/DO/","/DK/","/EP/","/HM/","/HK/","/IN/","/KI/","/AR/","/KL/","/KM/","/KP/","/DN/","/LN/","/RT/","/TU/","/KU/","/KR/","/MI/","/MK/","/OT/","/LP/","/DL/","/LT/","/PM/","/PW/","/PG/","/PP/","/MU/","/IL/","/PR/","/PI/","/PL/","/PK/","/PB/","/SP/","/SE/","/TI/","/LL/","/DT/","/LK/","/WS/","/TP/","/KS/","/SR/","/SK/","PJ"},0)   ),   ISNUMBER(SEARCH("40",D754)   )  ),LEFT(RIGHT(D754,7),2),  "-" )</f>
        <v>-</v>
      </c>
      <c r="F754" s="76" t="s">
        <v>2170</v>
      </c>
      <c r="G754" s="66" t="s">
        <v>4453</v>
      </c>
      <c r="H754" s="76" t="s">
        <v>2333</v>
      </c>
      <c r="I754" s="66" t="s">
        <v>2702</v>
      </c>
      <c r="J754" s="66" t="s">
        <v>4507</v>
      </c>
      <c r="K754" s="66"/>
      <c r="L754" s="66"/>
      <c r="M754" s="66" t="s">
        <v>1973</v>
      </c>
      <c r="N754" s="66"/>
      <c r="O754" s="48"/>
      <c r="P754" s="32" t="str">
        <f t="shared" si="13"/>
        <v>0750/UN40.SU.   /2025</v>
      </c>
      <c r="Q754" s="30"/>
      <c r="R754" s="30"/>
      <c r="S754" s="30"/>
      <c r="T754" s="30"/>
      <c r="U754" s="30"/>
      <c r="W754" s="45"/>
    </row>
    <row r="755" spans="1:23" ht="82.5" x14ac:dyDescent="0.25">
      <c r="A755" s="75" t="s">
        <v>817</v>
      </c>
      <c r="B755" s="66" t="s">
        <v>4411</v>
      </c>
      <c r="C755" s="76" t="s">
        <v>4417</v>
      </c>
      <c r="D755" s="76" t="s">
        <v>4418</v>
      </c>
      <c r="E755" s="76" t="str">
        <f>IF( AND(   ISNUMBER(    MATCH(LEFT(RIGHT(D755,8),4),{"/AK/","/BW/","/DO/","/DK/","/EP/","/HM/","/HK/","/IN/","/KI/","/AR/","/KL/","/KM/","/KP/","/DN/","/LN/","/RT/","/TU/","/KU/","/KR/","/MI/","/MK/","/OT/","/LP/","/DL/","/LT/","/PM/","/PW/","/PG/","/PP/","/MU/","/IL/","/PR/","/PI/","/PL/","/PK/","/PB/","/SP/","/SE/","/TI/","/LL/","/DT/","/LK/","/WS/","/TP/","/KS/","/SR/","/SK/","PJ"},0)   ),   ISNUMBER(SEARCH("40",D755)   )  ),LEFT(RIGHT(D755,7),2),  "-" )</f>
        <v>-</v>
      </c>
      <c r="F755" s="66" t="s">
        <v>2179</v>
      </c>
      <c r="G755" s="76" t="s">
        <v>4419</v>
      </c>
      <c r="H755" s="66" t="s">
        <v>96</v>
      </c>
      <c r="I755" s="66" t="s">
        <v>2294</v>
      </c>
      <c r="J755" s="66" t="s">
        <v>4420</v>
      </c>
      <c r="K755" s="66"/>
      <c r="L755" s="66"/>
      <c r="M755" s="66" t="s">
        <v>1973</v>
      </c>
      <c r="N755" s="66" t="s">
        <v>2084</v>
      </c>
      <c r="O755" s="48"/>
      <c r="P755" s="32" t="str">
        <f t="shared" si="13"/>
        <v>0751/UN40.SU.   /2025</v>
      </c>
      <c r="Q755" s="30"/>
      <c r="R755" s="30"/>
      <c r="S755" s="30"/>
      <c r="T755" s="30"/>
      <c r="U755" s="30"/>
      <c r="W755" s="45"/>
    </row>
    <row r="756" spans="1:23" ht="82.5" x14ac:dyDescent="0.25">
      <c r="A756" s="75" t="s">
        <v>818</v>
      </c>
      <c r="B756" s="66" t="s">
        <v>4411</v>
      </c>
      <c r="C756" s="76" t="s">
        <v>2900</v>
      </c>
      <c r="D756" s="76" t="s">
        <v>4421</v>
      </c>
      <c r="E756" s="76" t="str">
        <f>IF( AND(   ISNUMBER(    MATCH(LEFT(RIGHT(D756,8),4),{"/AK/","/BW/","/DO/","/DK/","/EP/","/HM/","/HK/","/IN/","/KI/","/AR/","/KL/","/KM/","/KP/","/DN/","/LN/","/RT/","/TU/","/KU/","/KR/","/MI/","/MK/","/OT/","/LP/","/DL/","/LT/","/PM/","/PW/","/PG/","/PP/","/MU/","/IL/","/PR/","/PI/","/PL/","/PK/","/PB/","/SP/","/SE/","/TI/","/LL/","/DT/","/LK/","/WS/","/TP/","/KS/","/SR/","/SK/","PJ"},0)   ),   ISNUMBER(SEARCH("40",D756)   )  ),LEFT(RIGHT(D756,7),2),  "-" )</f>
        <v>-</v>
      </c>
      <c r="F756" s="66" t="s">
        <v>2181</v>
      </c>
      <c r="G756" s="76" t="s">
        <v>4422</v>
      </c>
      <c r="H756" s="66" t="s">
        <v>96</v>
      </c>
      <c r="I756" s="66" t="s">
        <v>2294</v>
      </c>
      <c r="J756" s="66" t="s">
        <v>4423</v>
      </c>
      <c r="K756" s="66"/>
      <c r="L756" s="66"/>
      <c r="M756" s="66" t="s">
        <v>1973</v>
      </c>
      <c r="N756" s="66" t="s">
        <v>2084</v>
      </c>
      <c r="O756" s="48"/>
      <c r="P756" s="32" t="str">
        <f t="shared" si="13"/>
        <v>0752/UN40.SU.   /2025</v>
      </c>
      <c r="Q756" s="30"/>
      <c r="R756" s="30"/>
      <c r="S756" s="30"/>
      <c r="T756" s="30"/>
      <c r="U756" s="30"/>
      <c r="W756" s="45"/>
    </row>
    <row r="757" spans="1:23" ht="66" x14ac:dyDescent="0.25">
      <c r="A757" s="75" t="s">
        <v>819</v>
      </c>
      <c r="B757" s="66" t="s">
        <v>4411</v>
      </c>
      <c r="C757" s="76" t="s">
        <v>4425</v>
      </c>
      <c r="D757" s="76" t="s">
        <v>4424</v>
      </c>
      <c r="E757" s="76" t="str">
        <f>IF( AND(   ISNUMBER(    MATCH(LEFT(RIGHT(D757,8),4),{"/AK/","/BW/","/DO/","/DK/","/EP/","/HM/","/HK/","/IN/","/KI/","/AR/","/KL/","/KM/","/KP/","/DN/","/LN/","/RT/","/TU/","/KU/","/KR/","/MI/","/MK/","/OT/","/LP/","/DL/","/LT/","/PM/","/PW/","/PG/","/PP/","/MU/","/IL/","/PR/","/PI/","/PL/","/PK/","/PB/","/SP/","/SE/","/TI/","/LL/","/DT/","/LK/","/WS/","/TP/","/KS/","/SR/","/SK/","PJ"},0)   ),   ISNUMBER(SEARCH("40",D757)   )  ),LEFT(RIGHT(D757,7),2),  "-" )</f>
        <v>-</v>
      </c>
      <c r="F757" s="66" t="s">
        <v>4411</v>
      </c>
      <c r="G757" s="76" t="s">
        <v>4426</v>
      </c>
      <c r="H757" s="66" t="s">
        <v>96</v>
      </c>
      <c r="I757" s="66" t="s">
        <v>2294</v>
      </c>
      <c r="J757" s="66" t="s">
        <v>4423</v>
      </c>
      <c r="K757" s="66"/>
      <c r="L757" s="66"/>
      <c r="M757" s="66" t="s">
        <v>1973</v>
      </c>
      <c r="N757" s="66" t="s">
        <v>2084</v>
      </c>
      <c r="O757" s="48"/>
      <c r="P757" s="32" t="str">
        <f t="shared" si="13"/>
        <v>0753/UN40.SU.   /2025</v>
      </c>
      <c r="Q757" s="30"/>
      <c r="R757" s="30"/>
      <c r="S757" s="30"/>
      <c r="T757" s="30"/>
      <c r="U757" s="30"/>
      <c r="W757" s="45"/>
    </row>
    <row r="758" spans="1:23" ht="82.5" hidden="1" x14ac:dyDescent="0.25">
      <c r="A758" s="75" t="s">
        <v>820</v>
      </c>
      <c r="B758" s="66" t="s">
        <v>4411</v>
      </c>
      <c r="C758" s="76" t="s">
        <v>4429</v>
      </c>
      <c r="D758" s="76" t="s">
        <v>4427</v>
      </c>
      <c r="E758" s="76" t="str">
        <f>IF( AND(   ISNUMBER(    MATCH(LEFT(RIGHT(D758,8),4),{"/AK/","/BW/","/DO/","/DK/","/EP/","/HM/","/HK/","/IN/","/KI/","/AR/","/KL/","/KM/","/KP/","/DN/","/LN/","/RT/","/TU/","/KU/","/KR/","/MI/","/MK/","/OT/","/LP/","/DL/","/LT/","/PM/","/PW/","/PG/","/PP/","/MU/","/IL/","/PR/","/PI/","/PL/","/PK/","/PB/","/SP/","/SE/","/TI/","/LL/","/DT/","/LK/","/WS/","/TP/","/KS/","/SR/","/SK/","PJ"},0)   ),   ISNUMBER(SEARCH("40",D758)   )  ),LEFT(RIGHT(D758,7),2),  "-" )</f>
        <v>-</v>
      </c>
      <c r="F758" s="66" t="s">
        <v>4411</v>
      </c>
      <c r="G758" s="76" t="s">
        <v>4428</v>
      </c>
      <c r="H758" s="66" t="s">
        <v>96</v>
      </c>
      <c r="I758" s="66" t="s">
        <v>2294</v>
      </c>
      <c r="J758" s="66" t="s">
        <v>4430</v>
      </c>
      <c r="K758" s="66"/>
      <c r="L758" s="66"/>
      <c r="M758" s="66" t="s">
        <v>1973</v>
      </c>
      <c r="N758" s="66" t="s">
        <v>2086</v>
      </c>
      <c r="O758" s="48" t="s">
        <v>4354</v>
      </c>
      <c r="P758" s="32" t="str">
        <f t="shared" si="13"/>
        <v>0754/UN40.SU.   /2025</v>
      </c>
      <c r="Q758" s="30"/>
      <c r="R758" s="30"/>
      <c r="S758" s="30"/>
      <c r="T758" s="30"/>
      <c r="U758" s="30"/>
      <c r="W758" s="45"/>
    </row>
    <row r="759" spans="1:23" ht="49.5" hidden="1" x14ac:dyDescent="0.25">
      <c r="A759" s="75" t="s">
        <v>821</v>
      </c>
      <c r="B759" s="66" t="s">
        <v>4411</v>
      </c>
      <c r="C759" s="76" t="s">
        <v>4455</v>
      </c>
      <c r="D759" s="76" t="s">
        <v>4454</v>
      </c>
      <c r="E759" s="76" t="str">
        <f>IF( AND(   ISNUMBER(    MATCH(LEFT(RIGHT(D759,8),4),{"/AK/","/BW/","/DO/","/DK/","/EP/","/HM/","/HK/","/IN/","/KI/","/AR/","/KL/","/KM/","/KP/","/DN/","/LN/","/RT/","/TU/","/KU/","/KR/","/MI/","/MK/","/OT/","/LP/","/DL/","/LT/","/PM/","/PW/","/PG/","/PP/","/MU/","/IL/","/PR/","/PI/","/PL/","/PK/","/PB/","/SP/","/SE/","/TI/","/LL/","/DT/","/LK/","/WS/","/TP/","/KS/","/SR/","/SK/","PJ"},0)   ),   ISNUMBER(SEARCH("40",D759)   )  ),LEFT(RIGHT(D759,7),2),  "-" )</f>
        <v>-</v>
      </c>
      <c r="F759" s="66" t="s">
        <v>2179</v>
      </c>
      <c r="G759" s="76" t="s">
        <v>4456</v>
      </c>
      <c r="H759" s="66" t="s">
        <v>96</v>
      </c>
      <c r="I759" s="66" t="s">
        <v>2294</v>
      </c>
      <c r="J759" s="66" t="s">
        <v>4459</v>
      </c>
      <c r="K759" s="66"/>
      <c r="L759" s="66"/>
      <c r="M759" s="66" t="s">
        <v>1973</v>
      </c>
      <c r="N759" s="66" t="s">
        <v>2085</v>
      </c>
      <c r="O759" s="48"/>
      <c r="P759" s="32" t="str">
        <f t="shared" si="13"/>
        <v>0755/UN40.SU.   /2025</v>
      </c>
      <c r="Q759" s="30"/>
      <c r="R759" s="30"/>
      <c r="S759" s="30"/>
      <c r="T759" s="30"/>
      <c r="U759" s="30"/>
      <c r="W759" s="45"/>
    </row>
    <row r="760" spans="1:23" ht="49.5" hidden="1" x14ac:dyDescent="0.25">
      <c r="A760" s="75" t="s">
        <v>822</v>
      </c>
      <c r="B760" s="66" t="s">
        <v>4411</v>
      </c>
      <c r="C760" s="76" t="s">
        <v>4458</v>
      </c>
      <c r="D760" s="76" t="s">
        <v>1974</v>
      </c>
      <c r="E760" s="76" t="str">
        <f>IF( AND(   ISNUMBER(    MATCH(LEFT(RIGHT(D760,8),4),{"/AK/","/BW/","/DO/","/DK/","/EP/","/HM/","/HK/","/IN/","/KI/","/AR/","/KL/","/KM/","/KP/","/DN/","/LN/","/RT/","/TU/","/KU/","/KR/","/MI/","/MK/","/OT/","/LP/","/DL/","/LT/","/PM/","/PW/","/PG/","/PP/","/MU/","/IL/","/PR/","/PI/","/PL/","/PK/","/PB/","/SP/","/SE/","/TI/","/LL/","/DT/","/LK/","/WS/","/TP/","/KS/","/SR/","/SK/","PJ"},0)   ),   ISNUMBER(SEARCH("40",D760)   )  ),LEFT(RIGHT(D760,7),2),  "-" )</f>
        <v>-</v>
      </c>
      <c r="F760" s="66" t="s">
        <v>1974</v>
      </c>
      <c r="G760" s="76" t="s">
        <v>4457</v>
      </c>
      <c r="H760" s="66" t="s">
        <v>96</v>
      </c>
      <c r="I760" s="66" t="s">
        <v>2294</v>
      </c>
      <c r="J760" s="66" t="s">
        <v>4459</v>
      </c>
      <c r="K760" s="66"/>
      <c r="L760" s="66"/>
      <c r="M760" s="66" t="s">
        <v>1973</v>
      </c>
      <c r="N760" s="66" t="s">
        <v>2085</v>
      </c>
      <c r="O760" s="48"/>
      <c r="P760" s="32" t="str">
        <f t="shared" si="13"/>
        <v>0756/UN40.SU.   /2025</v>
      </c>
      <c r="Q760" s="30"/>
      <c r="R760" s="30"/>
      <c r="S760" s="30"/>
      <c r="T760" s="30"/>
      <c r="U760" s="30"/>
      <c r="W760" s="45"/>
    </row>
    <row r="761" spans="1:23" ht="66" hidden="1" x14ac:dyDescent="0.25">
      <c r="A761" s="75" t="s">
        <v>823</v>
      </c>
      <c r="B761" s="66" t="s">
        <v>4411</v>
      </c>
      <c r="C761" s="76" t="s">
        <v>4461</v>
      </c>
      <c r="D761" s="76" t="s">
        <v>1974</v>
      </c>
      <c r="E761" s="76" t="str">
        <f>IF( AND(   ISNUMBER(    MATCH(LEFT(RIGHT(D761,8),4),{"/AK/","/BW/","/DO/","/DK/","/EP/","/HM/","/HK/","/IN/","/KI/","/AR/","/KL/","/KM/","/KP/","/DN/","/LN/","/RT/","/TU/","/KU/","/KR/","/MI/","/MK/","/OT/","/LP/","/DL/","/LT/","/PM/","/PW/","/PG/","/PP/","/MU/","/IL/","/PR/","/PI/","/PL/","/PK/","/PB/","/SP/","/SE/","/TI/","/LL/","/DT/","/LK/","/WS/","/TP/","/KS/","/SR/","/SK/","PJ"},0)   ),   ISNUMBER(SEARCH("40",D761)   )  ),LEFT(RIGHT(D761,7),2),  "-" )</f>
        <v>-</v>
      </c>
      <c r="F761" s="66" t="s">
        <v>4307</v>
      </c>
      <c r="G761" s="76" t="s">
        <v>4460</v>
      </c>
      <c r="H761" s="66" t="s">
        <v>96</v>
      </c>
      <c r="I761" s="66" t="s">
        <v>2294</v>
      </c>
      <c r="J761" s="66" t="s">
        <v>4459</v>
      </c>
      <c r="K761" s="66"/>
      <c r="L761" s="66"/>
      <c r="M761" s="66" t="s">
        <v>1973</v>
      </c>
      <c r="N761" s="66" t="s">
        <v>2085</v>
      </c>
      <c r="O761" s="48"/>
      <c r="P761" s="32" t="str">
        <f t="shared" si="13"/>
        <v>0757/UN40.SU.   /2025</v>
      </c>
      <c r="Q761" s="30"/>
      <c r="R761" s="30"/>
      <c r="S761" s="30"/>
      <c r="T761" s="30"/>
      <c r="U761" s="30"/>
      <c r="W761" s="45"/>
    </row>
    <row r="762" spans="1:23" ht="49.5" hidden="1" x14ac:dyDescent="0.25">
      <c r="A762" s="75" t="s">
        <v>824</v>
      </c>
      <c r="B762" s="66" t="s">
        <v>4411</v>
      </c>
      <c r="C762" s="76" t="s">
        <v>4462</v>
      </c>
      <c r="D762" s="76" t="s">
        <v>1974</v>
      </c>
      <c r="E762" s="76" t="str">
        <f>IF( AND(   ISNUMBER(    MATCH(LEFT(RIGHT(D762,8),4),{"/AK/","/BW/","/DO/","/DK/","/EP/","/HM/","/HK/","/IN/","/KI/","/AR/","/KL/","/KM/","/KP/","/DN/","/LN/","/RT/","/TU/","/KU/","/KR/","/MI/","/MK/","/OT/","/LP/","/DL/","/LT/","/PM/","/PW/","/PG/","/PP/","/MU/","/IL/","/PR/","/PI/","/PL/","/PK/","/PB/","/SP/","/SE/","/TI/","/LL/","/DT/","/LK/","/WS/","/TP/","/KS/","/SR/","/SK/","PJ"},0)   ),   ISNUMBER(SEARCH("40",D762)   )  ),LEFT(RIGHT(D762,7),2),  "-" )</f>
        <v>-</v>
      </c>
      <c r="F762" s="66" t="s">
        <v>2180</v>
      </c>
      <c r="G762" s="76" t="s">
        <v>4463</v>
      </c>
      <c r="H762" s="66" t="s">
        <v>96</v>
      </c>
      <c r="I762" s="66" t="s">
        <v>2294</v>
      </c>
      <c r="J762" s="66" t="s">
        <v>4459</v>
      </c>
      <c r="K762" s="66"/>
      <c r="L762" s="66"/>
      <c r="M762" s="66" t="s">
        <v>1973</v>
      </c>
      <c r="N762" s="66" t="s">
        <v>2085</v>
      </c>
      <c r="O762" s="48"/>
      <c r="P762" s="32" t="str">
        <f t="shared" si="13"/>
        <v>0758/UN40.SU.   /2025</v>
      </c>
      <c r="Q762" s="30"/>
      <c r="R762" s="30"/>
      <c r="S762" s="30"/>
      <c r="T762" s="30"/>
      <c r="U762" s="30"/>
      <c r="W762" s="45"/>
    </row>
    <row r="763" spans="1:23" ht="66" x14ac:dyDescent="0.25">
      <c r="A763" s="75" t="s">
        <v>825</v>
      </c>
      <c r="B763" s="66" t="s">
        <v>4411</v>
      </c>
      <c r="C763" s="76" t="s">
        <v>4425</v>
      </c>
      <c r="D763" s="76" t="s">
        <v>4424</v>
      </c>
      <c r="E763" s="76" t="str">
        <f>IF( AND(   ISNUMBER(    MATCH(LEFT(RIGHT(D763,8),4),{"/AK/","/BW/","/DO/","/DK/","/EP/","/HM/","/HK/","/IN/","/KI/","/AR/","/KL/","/KM/","/KP/","/DN/","/LN/","/RT/","/TU/","/KU/","/KR/","/MI/","/MK/","/OT/","/LP/","/DL/","/LT/","/PM/","/PW/","/PG/","/PP/","/MU/","/IL/","/PR/","/PI/","/PL/","/PK/","/PB/","/SP/","/SE/","/TI/","/LL/","/DT/","/LK/","/WS/","/TP/","/KS/","/SR/","/SK/","PJ"},0)   ),   ISNUMBER(SEARCH("40",D763)   )  ),LEFT(RIGHT(D763,7),2),  "-" )</f>
        <v>-</v>
      </c>
      <c r="F763" s="66" t="s">
        <v>4411</v>
      </c>
      <c r="G763" s="76" t="s">
        <v>4464</v>
      </c>
      <c r="H763" s="66" t="s">
        <v>96</v>
      </c>
      <c r="I763" s="66" t="s">
        <v>2294</v>
      </c>
      <c r="J763" s="66" t="s">
        <v>4459</v>
      </c>
      <c r="K763" s="66"/>
      <c r="L763" s="66"/>
      <c r="M763" s="66" t="s">
        <v>1973</v>
      </c>
      <c r="N763" s="66" t="s">
        <v>2084</v>
      </c>
      <c r="O763" s="48"/>
      <c r="P763" s="32" t="str">
        <f t="shared" si="13"/>
        <v>0759/UN40.SU.   /2025</v>
      </c>
      <c r="Q763" s="30"/>
      <c r="R763" s="30"/>
      <c r="S763" s="30"/>
      <c r="T763" s="30"/>
      <c r="U763" s="30"/>
      <c r="W763" s="45"/>
    </row>
    <row r="764" spans="1:23" ht="49.5" hidden="1" x14ac:dyDescent="0.25">
      <c r="A764" s="75" t="s">
        <v>826</v>
      </c>
      <c r="B764" s="66" t="s">
        <v>2182</v>
      </c>
      <c r="C764" s="76" t="s">
        <v>4471</v>
      </c>
      <c r="D764" s="76" t="s">
        <v>1974</v>
      </c>
      <c r="E764" s="76" t="str">
        <f>IF( AND(   ISNUMBER(    MATCH(LEFT(RIGHT(D764,8),4),{"/AK/","/BW/","/DO/","/DK/","/EP/","/HM/","/HK/","/IN/","/KI/","/AR/","/KL/","/KM/","/KP/","/DN/","/LN/","/RT/","/TU/","/KU/","/KR/","/MI/","/MK/","/OT/","/LP/","/DL/","/LT/","/PM/","/PW/","/PG/","/PP/","/MU/","/IL/","/PR/","/PI/","/PL/","/PK/","/PB/","/SP/","/SE/","/TI/","/LL/","/DT/","/LK/","/WS/","/TP/","/KS/","/SR/","/SK/","PJ"},0)   ),   ISNUMBER(SEARCH("40",D764)   )  ),LEFT(RIGHT(D764,7),2),  "-" )</f>
        <v>-</v>
      </c>
      <c r="F764" s="66" t="s">
        <v>4411</v>
      </c>
      <c r="G764" s="76" t="s">
        <v>4472</v>
      </c>
      <c r="H764" s="66" t="s">
        <v>96</v>
      </c>
      <c r="I764" s="66" t="s">
        <v>2704</v>
      </c>
      <c r="J764" s="66" t="s">
        <v>5055</v>
      </c>
      <c r="K764" s="66"/>
      <c r="L764" s="66"/>
      <c r="M764" s="66" t="s">
        <v>1973</v>
      </c>
      <c r="N764" s="76"/>
      <c r="O764" s="48"/>
      <c r="P764" s="32" t="str">
        <f t="shared" si="13"/>
        <v>0760/UN40.SU.   /2025</v>
      </c>
      <c r="Q764" s="30"/>
      <c r="R764" s="30"/>
      <c r="S764" s="30"/>
      <c r="T764" s="30"/>
      <c r="U764" s="30"/>
      <c r="W764" s="45"/>
    </row>
    <row r="765" spans="1:23" ht="49.5" hidden="1" x14ac:dyDescent="0.25">
      <c r="A765" s="75" t="s">
        <v>827</v>
      </c>
      <c r="B765" s="66" t="s">
        <v>2182</v>
      </c>
      <c r="C765" s="76" t="s">
        <v>4483</v>
      </c>
      <c r="D765" s="76" t="s">
        <v>1974</v>
      </c>
      <c r="E765" s="76" t="str">
        <f>IF( AND(   ISNUMBER(    MATCH(LEFT(RIGHT(D765,8),4),{"/AK/","/BW/","/DO/","/DK/","/EP/","/HM/","/HK/","/IN/","/KI/","/AR/","/KL/","/KM/","/KP/","/DN/","/LN/","/RT/","/TU/","/KU/","/KR/","/MI/","/MK/","/OT/","/LP/","/DL/","/LT/","/PM/","/PW/","/PG/","/PP/","/MU/","/IL/","/PR/","/PI/","/PL/","/PK/","/PB/","/SP/","/SE/","/TI/","/LL/","/DT/","/LK/","/WS/","/TP/","/KS/","/SR/","/SK/","PJ"},0)   ),   ISNUMBER(SEARCH("40",D765)   )  ),LEFT(RIGHT(D765,7),2),  "-" )</f>
        <v>-</v>
      </c>
      <c r="F765" s="76" t="s">
        <v>4484</v>
      </c>
      <c r="G765" s="66" t="s">
        <v>4490</v>
      </c>
      <c r="H765" s="76" t="s">
        <v>96</v>
      </c>
      <c r="I765" s="66" t="s">
        <v>2704</v>
      </c>
      <c r="J765" s="66" t="s">
        <v>5055</v>
      </c>
      <c r="K765" s="66"/>
      <c r="L765" s="66"/>
      <c r="M765" s="66" t="s">
        <v>1973</v>
      </c>
      <c r="N765" s="76"/>
      <c r="O765" s="48"/>
      <c r="P765" s="32" t="str">
        <f t="shared" si="13"/>
        <v>0761/UN40.SU.   /2025</v>
      </c>
      <c r="Q765" s="30"/>
      <c r="R765" s="30"/>
      <c r="S765" s="30"/>
      <c r="T765" s="30"/>
      <c r="U765" s="30"/>
      <c r="W765" s="45"/>
    </row>
    <row r="766" spans="1:23" ht="66" hidden="1" x14ac:dyDescent="0.25">
      <c r="A766" s="75" t="s">
        <v>828</v>
      </c>
      <c r="B766" s="66" t="s">
        <v>2182</v>
      </c>
      <c r="C766" s="76" t="s">
        <v>4474</v>
      </c>
      <c r="D766" s="76" t="s">
        <v>4473</v>
      </c>
      <c r="E766" s="76" t="str">
        <f>IF( AND(   ISNUMBER(    MATCH(LEFT(RIGHT(D766,8),4),{"/AK/","/BW/","/DO/","/DK/","/EP/","/HM/","/HK/","/IN/","/KI/","/AR/","/KL/","/KM/","/KP/","/DN/","/LN/","/RT/","/TU/","/KU/","/KR/","/MI/","/MK/","/OT/","/LP/","/DL/","/LT/","/PM/","/PW/","/PG/","/PP/","/MU/","/IL/","/PR/","/PI/","/PL/","/PK/","/PB/","/SP/","/SE/","/TI/","/LL/","/DT/","/LK/","/WS/","/TP/","/KS/","/SR/","/SK/","PJ"},0)   ),   ISNUMBER(SEARCH("40",D766)   )  ),LEFT(RIGHT(D766,7),2),  "-" )</f>
        <v>-</v>
      </c>
      <c r="F766" s="66" t="s">
        <v>2152</v>
      </c>
      <c r="G766" s="76" t="s">
        <v>4475</v>
      </c>
      <c r="H766" s="66" t="s">
        <v>2305</v>
      </c>
      <c r="I766" s="66" t="s">
        <v>2701</v>
      </c>
      <c r="J766" s="66" t="s">
        <v>5055</v>
      </c>
      <c r="K766" s="66"/>
      <c r="L766" s="66"/>
      <c r="M766" s="66" t="s">
        <v>1973</v>
      </c>
      <c r="N766" s="76"/>
      <c r="O766" s="48"/>
      <c r="P766" s="32" t="str">
        <f t="shared" si="13"/>
        <v>0762/UN40.SU.   /2025</v>
      </c>
      <c r="Q766" s="30"/>
      <c r="R766" s="30"/>
      <c r="S766" s="30"/>
      <c r="T766" s="30"/>
      <c r="U766" s="30"/>
      <c r="W766" s="45"/>
    </row>
    <row r="767" spans="1:23" ht="66" hidden="1" x14ac:dyDescent="0.25">
      <c r="A767" s="75" t="s">
        <v>829</v>
      </c>
      <c r="B767" s="66" t="s">
        <v>2182</v>
      </c>
      <c r="C767" s="76" t="s">
        <v>4491</v>
      </c>
      <c r="D767" s="76" t="s">
        <v>4481</v>
      </c>
      <c r="E767" s="76" t="str">
        <f>IF( AND(   ISNUMBER(    MATCH(LEFT(RIGHT(D767,8),4),{"/AK/","/BW/","/DO/","/DK/","/EP/","/HM/","/HK/","/IN/","/KI/","/AR/","/KL/","/KM/","/KP/","/DN/","/LN/","/RT/","/TU/","/KU/","/KR/","/MI/","/MK/","/OT/","/LP/","/DL/","/LT/","/PM/","/PW/","/PG/","/PP/","/MU/","/IL/","/PR/","/PI/","/PL/","/PK/","/PB/","/SP/","/SE/","/TI/","/LL/","/DT/","/LK/","/WS/","/TP/","/KS/","/SR/","/SK/","PJ"},0)   ),   ISNUMBER(SEARCH("40",D767)   )  ),LEFT(RIGHT(D767,7),2),  "-" )</f>
        <v>-</v>
      </c>
      <c r="F767" s="76" t="s">
        <v>4482</v>
      </c>
      <c r="G767" s="66" t="s">
        <v>4492</v>
      </c>
      <c r="H767" s="76" t="s">
        <v>2305</v>
      </c>
      <c r="I767" s="66" t="s">
        <v>2701</v>
      </c>
      <c r="J767" s="66" t="s">
        <v>5055</v>
      </c>
      <c r="K767" s="66"/>
      <c r="L767" s="66"/>
      <c r="M767" s="66" t="s">
        <v>1973</v>
      </c>
      <c r="N767" s="76"/>
      <c r="O767" s="48"/>
      <c r="P767" s="32" t="str">
        <f t="shared" si="13"/>
        <v>0763/UN40.SU.   /2025</v>
      </c>
      <c r="Q767" s="30"/>
      <c r="R767" s="30"/>
      <c r="S767" s="30"/>
      <c r="T767" s="30"/>
      <c r="U767" s="30"/>
      <c r="W767" s="45"/>
    </row>
    <row r="768" spans="1:23" ht="49.5" hidden="1" x14ac:dyDescent="0.25">
      <c r="A768" s="75" t="s">
        <v>830</v>
      </c>
      <c r="B768" s="66" t="s">
        <v>2182</v>
      </c>
      <c r="C768" s="76" t="s">
        <v>4485</v>
      </c>
      <c r="D768" s="76" t="s">
        <v>4486</v>
      </c>
      <c r="E768" s="76" t="str">
        <f>IF( AND(   ISNUMBER(    MATCH(LEFT(RIGHT(D768,8),4),{"/AK/","/BW/","/DO/","/DK/","/EP/","/HM/","/HK/","/IN/","/KI/","/AR/","/KL/","/KM/","/KP/","/DN/","/LN/","/RT/","/TU/","/KU/","/KR/","/MI/","/MK/","/OT/","/LP/","/DL/","/LT/","/PM/","/PW/","/PG/","/PP/","/MU/","/IL/","/PR/","/PI/","/PL/","/PK/","/PB/","/SP/","/SE/","/TI/","/LL/","/DT/","/LK/","/WS/","/TP/","/KS/","/SR/","/SK/","PJ"},0)   ),   ISNUMBER(SEARCH("40",D768)   )  ),LEFT(RIGHT(D768,7),2),  "-" )</f>
        <v>-</v>
      </c>
      <c r="F768" s="76" t="s">
        <v>4185</v>
      </c>
      <c r="G768" s="66" t="s">
        <v>4487</v>
      </c>
      <c r="H768" s="76" t="s">
        <v>2305</v>
      </c>
      <c r="I768" s="66" t="s">
        <v>2701</v>
      </c>
      <c r="J768" s="66" t="s">
        <v>5055</v>
      </c>
      <c r="K768" s="66"/>
      <c r="L768" s="66"/>
      <c r="M768" s="66" t="s">
        <v>1973</v>
      </c>
      <c r="N768" s="76"/>
      <c r="O768" s="48"/>
      <c r="P768" s="32" t="str">
        <f t="shared" si="13"/>
        <v>0764/UN40.SU.   /2025</v>
      </c>
      <c r="Q768" s="30"/>
      <c r="R768" s="30"/>
      <c r="S768" s="30"/>
      <c r="T768" s="30"/>
      <c r="U768" s="30"/>
      <c r="W768" s="45"/>
    </row>
    <row r="769" spans="1:23" ht="82.5" hidden="1" x14ac:dyDescent="0.25">
      <c r="A769" s="75" t="s">
        <v>831</v>
      </c>
      <c r="B769" s="66" t="s">
        <v>2182</v>
      </c>
      <c r="C769" s="76" t="s">
        <v>4474</v>
      </c>
      <c r="D769" s="76" t="s">
        <v>4488</v>
      </c>
      <c r="E769" s="76" t="str">
        <f>IF( AND(   ISNUMBER(    MATCH(LEFT(RIGHT(D769,8),4),{"/AK/","/BW/","/DO/","/DK/","/EP/","/HM/","/HK/","/IN/","/KI/","/AR/","/KL/","/KM/","/KP/","/DN/","/LN/","/RT/","/TU/","/KU/","/KR/","/MI/","/MK/","/OT/","/LP/","/DL/","/LT/","/PM/","/PW/","/PG/","/PP/","/MU/","/IL/","/PR/","/PI/","/PL/","/PK/","/PB/","/SP/","/SE/","/TI/","/LL/","/DT/","/LK/","/WS/","/TP/","/KS/","/SR/","/SK/","PJ"},0)   ),   ISNUMBER(SEARCH("40",D769)   )  ),LEFT(RIGHT(D769,7),2),  "-" )</f>
        <v>-</v>
      </c>
      <c r="F769" s="83" t="s">
        <v>3508</v>
      </c>
      <c r="G769" s="66" t="s">
        <v>4489</v>
      </c>
      <c r="H769" s="76" t="s">
        <v>2305</v>
      </c>
      <c r="I769" s="66" t="s">
        <v>2701</v>
      </c>
      <c r="J769" s="66" t="s">
        <v>5055</v>
      </c>
      <c r="K769" s="66"/>
      <c r="L769" s="66"/>
      <c r="M769" s="66" t="s">
        <v>1973</v>
      </c>
      <c r="N769" s="76"/>
      <c r="O769" s="48"/>
      <c r="P769" s="32" t="str">
        <f t="shared" si="13"/>
        <v>0765/UN40.SU.   /2025</v>
      </c>
      <c r="Q769" s="30"/>
      <c r="R769" s="30"/>
      <c r="S769" s="30"/>
      <c r="T769" s="30"/>
      <c r="U769" s="30"/>
      <c r="W769" s="45"/>
    </row>
    <row r="770" spans="1:23" ht="115.5" hidden="1" x14ac:dyDescent="0.25">
      <c r="A770" s="75" t="s">
        <v>832</v>
      </c>
      <c r="B770" s="66" t="s">
        <v>2182</v>
      </c>
      <c r="C770" s="76" t="s">
        <v>4508</v>
      </c>
      <c r="D770" s="76" t="s">
        <v>4509</v>
      </c>
      <c r="E770" s="76" t="str">
        <f>IF( AND(   ISNUMBER(    MATCH(LEFT(RIGHT(D770,8),4),{"/AK/","/BW/","/DO/","/DK/","/EP/","/HM/","/HK/","/IN/","/KI/","/AR/","/KL/","/KM/","/KP/","/DN/","/LN/","/RT/","/TU/","/KU/","/KR/","/MI/","/MK/","/OT/","/LP/","/DL/","/LT/","/PM/","/PW/","/PG/","/PP/","/MU/","/IL/","/PR/","/PI/","/PL/","/PK/","/PB/","/SP/","/SE/","/TI/","/LL/","/DT/","/LK/","/WS/","/TP/","/KS/","/SR/","/SK/","PJ"},0)   ),   ISNUMBER(SEARCH("40",D770)   )  ),LEFT(RIGHT(D770,7),2),  "-" )</f>
        <v>-</v>
      </c>
      <c r="F770" s="76" t="s">
        <v>4411</v>
      </c>
      <c r="G770" s="89" t="s">
        <v>4510</v>
      </c>
      <c r="H770" s="66" t="s">
        <v>96</v>
      </c>
      <c r="I770" s="66" t="s">
        <v>2704</v>
      </c>
      <c r="J770" s="66" t="s">
        <v>5055</v>
      </c>
      <c r="K770" s="66"/>
      <c r="L770" s="66" t="s">
        <v>2343</v>
      </c>
      <c r="M770" s="66" t="s">
        <v>1973</v>
      </c>
      <c r="N770" s="76"/>
      <c r="O770" s="48"/>
      <c r="P770" s="32" t="str">
        <f t="shared" si="13"/>
        <v>0766/UN40.SU.   /2025</v>
      </c>
      <c r="Q770" s="30"/>
      <c r="R770" s="30"/>
      <c r="S770" s="30"/>
      <c r="T770" s="30"/>
      <c r="U770" s="30"/>
      <c r="W770" s="45"/>
    </row>
    <row r="771" spans="1:23" ht="82.5" hidden="1" x14ac:dyDescent="0.25">
      <c r="A771" s="75" t="s">
        <v>833</v>
      </c>
      <c r="B771" s="66" t="s">
        <v>2182</v>
      </c>
      <c r="C771" s="76" t="s">
        <v>4465</v>
      </c>
      <c r="D771" s="76" t="s">
        <v>4466</v>
      </c>
      <c r="E771" s="76" t="str">
        <f>IF( AND(   ISNUMBER(    MATCH(LEFT(RIGHT(D771,8),4),{"/AK/","/BW/","/DO/","/DK/","/EP/","/HM/","/HK/","/IN/","/KI/","/AR/","/KL/","/KM/","/KP/","/DN/","/LN/","/RT/","/TU/","/KU/","/KR/","/MI/","/MK/","/OT/","/LP/","/DL/","/LT/","/PM/","/PW/","/PG/","/PP/","/MU/","/IL/","/PR/","/PI/","/PL/","/PK/","/PB/","/SP/","/SE/","/TI/","/LL/","/DT/","/LK/","/WS/","/TP/","/KS/","/SR/","/SK/","PJ"},0)   ),   ISNUMBER(SEARCH("40",D771)   )  ),LEFT(RIGHT(D771,7),2),  "-" )</f>
        <v>-</v>
      </c>
      <c r="F771" s="66" t="s">
        <v>2177</v>
      </c>
      <c r="G771" s="76" t="s">
        <v>4467</v>
      </c>
      <c r="H771" s="66" t="s">
        <v>96</v>
      </c>
      <c r="I771" s="66" t="s">
        <v>2294</v>
      </c>
      <c r="J771" s="66" t="s">
        <v>4468</v>
      </c>
      <c r="K771" s="66"/>
      <c r="L771" s="66"/>
      <c r="M771" s="66" t="s">
        <v>1973</v>
      </c>
      <c r="N771" s="66" t="s">
        <v>2086</v>
      </c>
      <c r="O771" s="48" t="s">
        <v>4360</v>
      </c>
      <c r="P771" s="32" t="str">
        <f t="shared" si="13"/>
        <v>0767/UN40.SU.   /2025</v>
      </c>
      <c r="Q771" s="30"/>
      <c r="R771" s="30"/>
      <c r="S771" s="30"/>
      <c r="T771" s="30"/>
      <c r="U771" s="30"/>
      <c r="W771" s="45"/>
    </row>
    <row r="772" spans="1:23" ht="82.5" x14ac:dyDescent="0.25">
      <c r="A772" s="75" t="s">
        <v>834</v>
      </c>
      <c r="B772" s="66" t="s">
        <v>2182</v>
      </c>
      <c r="C772" s="76" t="s">
        <v>4271</v>
      </c>
      <c r="D772" s="76" t="s">
        <v>4469</v>
      </c>
      <c r="E772" s="76" t="str">
        <f>IF( AND(   ISNUMBER(    MATCH(LEFT(RIGHT(D772,8),4),{"/AK/","/BW/","/DO/","/DK/","/EP/","/HM/","/HK/","/IN/","/KI/","/AR/","/KL/","/KM/","/KP/","/DN/","/LN/","/RT/","/TU/","/KU/","/KR/","/MI/","/MK/","/OT/","/LP/","/DL/","/LT/","/PM/","/PW/","/PG/","/PP/","/MU/","/IL/","/PR/","/PI/","/PL/","/PK/","/PB/","/SP/","/SE/","/TI/","/LL/","/DT/","/LK/","/WS/","/TP/","/KS/","/SR/","/SK/","PJ"},0)   ),   ISNUMBER(SEARCH("40",D772)   )  ),LEFT(RIGHT(D772,7),2),  "-" )</f>
        <v>-</v>
      </c>
      <c r="F772" s="66" t="s">
        <v>4411</v>
      </c>
      <c r="G772" s="76" t="s">
        <v>4470</v>
      </c>
      <c r="H772" s="66" t="s">
        <v>96</v>
      </c>
      <c r="I772" s="66" t="s">
        <v>2294</v>
      </c>
      <c r="J772" s="66" t="s">
        <v>4468</v>
      </c>
      <c r="K772" s="66"/>
      <c r="L772" s="66"/>
      <c r="M772" s="66" t="s">
        <v>1973</v>
      </c>
      <c r="N772" s="66" t="s">
        <v>2084</v>
      </c>
      <c r="O772" s="48"/>
      <c r="P772" s="32" t="str">
        <f t="shared" si="13"/>
        <v>0768/UN40.SU.   /2025</v>
      </c>
      <c r="Q772" s="30"/>
      <c r="R772" s="30"/>
      <c r="S772" s="30"/>
      <c r="T772" s="30"/>
      <c r="U772" s="30"/>
      <c r="W772" s="45"/>
    </row>
    <row r="773" spans="1:23" ht="49.5" hidden="1" x14ac:dyDescent="0.25">
      <c r="A773" s="75" t="s">
        <v>835</v>
      </c>
      <c r="B773" s="66" t="s">
        <v>2182</v>
      </c>
      <c r="C773" s="76" t="s">
        <v>4477</v>
      </c>
      <c r="D773" s="76" t="s">
        <v>4476</v>
      </c>
      <c r="E773" s="76" t="str">
        <f>IF( AND(   ISNUMBER(    MATCH(LEFT(RIGHT(D773,8),4),{"/AK/","/BW/","/DO/","/DK/","/EP/","/HM/","/HK/","/IN/","/KI/","/AR/","/KL/","/KM/","/KP/","/DN/","/LN/","/RT/","/TU/","/KU/","/KR/","/MI/","/MK/","/OT/","/LP/","/DL/","/LT/","/PM/","/PW/","/PG/","/PP/","/MU/","/IL/","/PR/","/PI/","/PL/","/PK/","/PB/","/SP/","/SE/","/TI/","/LL/","/DT/","/LK/","/WS/","/TP/","/KS/","/SR/","/SK/","PJ"},0)   ),   ISNUMBER(SEARCH("40",D773)   )  ),LEFT(RIGHT(D773,7),2),  "-" )</f>
        <v>-</v>
      </c>
      <c r="F773" s="66" t="s">
        <v>4307</v>
      </c>
      <c r="G773" s="76" t="s">
        <v>4478</v>
      </c>
      <c r="H773" s="66" t="s">
        <v>4479</v>
      </c>
      <c r="I773" s="66" t="s">
        <v>2294</v>
      </c>
      <c r="J773" s="66" t="s">
        <v>4480</v>
      </c>
      <c r="K773" s="66"/>
      <c r="L773" s="66"/>
      <c r="M773" s="66" t="s">
        <v>1973</v>
      </c>
      <c r="N773" s="66" t="s">
        <v>2086</v>
      </c>
      <c r="O773" s="48" t="s">
        <v>4354</v>
      </c>
      <c r="P773" s="32" t="str">
        <f t="shared" si="13"/>
        <v>0769/UN40.SU.   /2025</v>
      </c>
      <c r="Q773" s="30"/>
      <c r="R773" s="30"/>
      <c r="S773" s="30"/>
      <c r="T773" s="30"/>
      <c r="U773" s="30"/>
      <c r="W773" s="45"/>
    </row>
    <row r="774" spans="1:23" ht="49.5" x14ac:dyDescent="0.25">
      <c r="A774" s="75" t="s">
        <v>836</v>
      </c>
      <c r="B774" s="66" t="s">
        <v>2182</v>
      </c>
      <c r="C774" s="76" t="s">
        <v>3786</v>
      </c>
      <c r="D774" s="76" t="s">
        <v>4493</v>
      </c>
      <c r="E774" s="76" t="str">
        <f>IF( AND(   ISNUMBER(    MATCH(LEFT(RIGHT(D774,8),4),{"/AK/","/BW/","/DO/","/DK/","/EP/","/HM/","/HK/","/IN/","/KI/","/AR/","/KL/","/KM/","/KP/","/DN/","/LN/","/RT/","/TU/","/KU/","/KR/","/MI/","/MK/","/OT/","/LP/","/DL/","/LT/","/PM/","/PW/","/PG/","/PP/","/MU/","/IL/","/PR/","/PI/","/PL/","/PK/","/PB/","/SP/","/SE/","/TI/","/LL/","/DT/","/LK/","/WS/","/TP/","/KS/","/SR/","/SK/","PJ"},0)   ),   ISNUMBER(SEARCH("40",D774)   )  ),LEFT(RIGHT(D774,7),2),  "-" )</f>
        <v>-</v>
      </c>
      <c r="F774" s="66" t="s">
        <v>2182</v>
      </c>
      <c r="G774" s="76" t="s">
        <v>4494</v>
      </c>
      <c r="H774" s="66" t="s">
        <v>96</v>
      </c>
      <c r="I774" s="66" t="s">
        <v>2294</v>
      </c>
      <c r="J774" s="66" t="s">
        <v>4495</v>
      </c>
      <c r="K774" s="66"/>
      <c r="L774" s="66"/>
      <c r="M774" s="66" t="s">
        <v>1973</v>
      </c>
      <c r="N774" s="66" t="s">
        <v>2084</v>
      </c>
      <c r="O774" s="48"/>
      <c r="P774" s="32" t="str">
        <f t="shared" ref="P774:P837" si="14">A774&amp;"/UN40.SU.   /2025"</f>
        <v>0770/UN40.SU.   /2025</v>
      </c>
      <c r="Q774" s="30"/>
      <c r="R774" s="30"/>
      <c r="S774" s="30"/>
      <c r="T774" s="30"/>
      <c r="U774" s="30"/>
      <c r="W774" s="45"/>
    </row>
    <row r="775" spans="1:23" ht="66" x14ac:dyDescent="0.25">
      <c r="A775" s="75" t="s">
        <v>837</v>
      </c>
      <c r="B775" s="66" t="s">
        <v>2182</v>
      </c>
      <c r="C775" s="76" t="s">
        <v>4511</v>
      </c>
      <c r="D775" s="76" t="s">
        <v>4512</v>
      </c>
      <c r="E775" s="76" t="str">
        <f>IF( AND(   ISNUMBER(    MATCH(LEFT(RIGHT(D775,8),4),{"/AK/","/BW/","/DO/","/DK/","/EP/","/HM/","/HK/","/IN/","/KI/","/AR/","/KL/","/KM/","/KP/","/DN/","/LN/","/RT/","/TU/","/KU/","/KR/","/MI/","/MK/","/OT/","/LP/","/DL/","/LT/","/PM/","/PW/","/PG/","/PP/","/MU/","/IL/","/PR/","/PI/","/PL/","/PK/","/PB/","/SP/","/SE/","/TI/","/LL/","/DT/","/LK/","/WS/","/TP/","/KS/","/SR/","/SK/","PJ"},0)   ),   ISNUMBER(SEARCH("40",D775)   )  ),LEFT(RIGHT(D775,7),2),  "-" )</f>
        <v>-</v>
      </c>
      <c r="F775" s="66" t="s">
        <v>2182</v>
      </c>
      <c r="G775" s="79" t="s">
        <v>4513</v>
      </c>
      <c r="H775" s="66" t="s">
        <v>96</v>
      </c>
      <c r="I775" s="66" t="s">
        <v>2294</v>
      </c>
      <c r="J775" s="66" t="s">
        <v>4514</v>
      </c>
      <c r="K775" s="66"/>
      <c r="L775" s="66"/>
      <c r="M775" s="66" t="s">
        <v>1973</v>
      </c>
      <c r="N775" s="66" t="s">
        <v>2084</v>
      </c>
      <c r="O775" s="48"/>
      <c r="P775" s="32" t="str">
        <f t="shared" si="14"/>
        <v>0771/UN40.SU.   /2025</v>
      </c>
      <c r="Q775" s="30"/>
      <c r="R775" s="30"/>
      <c r="S775" s="30"/>
      <c r="T775" s="30"/>
      <c r="U775" s="30"/>
      <c r="W775" s="45"/>
    </row>
    <row r="776" spans="1:23" ht="49.5" hidden="1" x14ac:dyDescent="0.25">
      <c r="A776" s="75" t="s">
        <v>838</v>
      </c>
      <c r="B776" s="66" t="s">
        <v>2183</v>
      </c>
      <c r="C776" s="76" t="s">
        <v>4515</v>
      </c>
      <c r="D776" s="76" t="s">
        <v>1974</v>
      </c>
      <c r="E776" s="76" t="str">
        <f>IF( AND(   ISNUMBER(    MATCH(LEFT(RIGHT(D776,8),4),{"/AK/","/BW/","/DO/","/DK/","/EP/","/HM/","/HK/","/IN/","/KI/","/AR/","/KL/","/KM/","/KP/","/DN/","/LN/","/RT/","/TU/","/KU/","/KR/","/MI/","/MK/","/OT/","/LP/","/DL/","/LT/","/PM/","/PW/","/PG/","/PP/","/MU/","/IL/","/PR/","/PI/","/PL/","/PK/","/PB/","/SP/","/SE/","/TI/","/LL/","/DT/","/LK/","/WS/","/TP/","/KS/","/SR/","/SK/","PJ"},0)   ),   ISNUMBER(SEARCH("40",D776)   )  ),LEFT(RIGHT(D776,7),2),  "-" )</f>
        <v>-</v>
      </c>
      <c r="F776" s="76" t="s">
        <v>2182</v>
      </c>
      <c r="G776" s="66" t="s">
        <v>4520</v>
      </c>
      <c r="H776" s="76" t="s">
        <v>96</v>
      </c>
      <c r="I776" s="66" t="s">
        <v>2704</v>
      </c>
      <c r="J776" s="66" t="s">
        <v>5056</v>
      </c>
      <c r="K776" s="66"/>
      <c r="L776" s="66"/>
      <c r="M776" s="66" t="s">
        <v>1973</v>
      </c>
      <c r="N776" s="76"/>
      <c r="O776" s="48"/>
      <c r="P776" s="32" t="str">
        <f t="shared" si="14"/>
        <v>0772/UN40.SU.   /2025</v>
      </c>
      <c r="Q776" s="30"/>
      <c r="R776" s="30"/>
      <c r="S776" s="30"/>
      <c r="T776" s="30"/>
      <c r="U776" s="30"/>
      <c r="W776" s="45"/>
    </row>
    <row r="777" spans="1:23" ht="82.5" hidden="1" x14ac:dyDescent="0.25">
      <c r="A777" s="75" t="s">
        <v>839</v>
      </c>
      <c r="B777" s="66" t="s">
        <v>2183</v>
      </c>
      <c r="C777" s="76" t="s">
        <v>4518</v>
      </c>
      <c r="D777" s="76" t="s">
        <v>1974</v>
      </c>
      <c r="E777" s="76" t="str">
        <f>IF( AND(   ISNUMBER(    MATCH(LEFT(RIGHT(D777,8),4),{"/AK/","/BW/","/DO/","/DK/","/EP/","/HM/","/HK/","/IN/","/KI/","/AR/","/KL/","/KM/","/KP/","/DN/","/LN/","/RT/","/TU/","/KU/","/KR/","/MI/","/MK/","/OT/","/LP/","/DL/","/LT/","/PM/","/PW/","/PG/","/PP/","/MU/","/IL/","/PR/","/PI/","/PL/","/PK/","/PB/","/SP/","/SE/","/TI/","/LL/","/DT/","/LK/","/WS/","/TP/","/KS/","/SR/","/SK/","PJ"},0)   ),   ISNUMBER(SEARCH("40",D777)   )  ),LEFT(RIGHT(D777,7),2),  "-" )</f>
        <v>-</v>
      </c>
      <c r="F777" s="76" t="s">
        <v>2183</v>
      </c>
      <c r="G777" s="66" t="s">
        <v>4519</v>
      </c>
      <c r="H777" s="76" t="s">
        <v>96</v>
      </c>
      <c r="I777" s="66" t="s">
        <v>2704</v>
      </c>
      <c r="J777" s="66" t="s">
        <v>5056</v>
      </c>
      <c r="K777" s="66"/>
      <c r="L777" s="66"/>
      <c r="M777" s="66" t="s">
        <v>1973</v>
      </c>
      <c r="N777" s="76"/>
      <c r="O777" s="48"/>
      <c r="P777" s="32" t="str">
        <f t="shared" si="14"/>
        <v>0773/UN40.SU.   /2025</v>
      </c>
      <c r="Q777" s="30"/>
      <c r="R777" s="30"/>
      <c r="S777" s="30"/>
      <c r="T777" s="30"/>
      <c r="U777" s="30"/>
      <c r="W777" s="45"/>
    </row>
    <row r="778" spans="1:23" ht="49.5" hidden="1" x14ac:dyDescent="0.25">
      <c r="A778" s="75" t="s">
        <v>840</v>
      </c>
      <c r="B778" s="66" t="s">
        <v>2183</v>
      </c>
      <c r="C778" s="76" t="s">
        <v>4516</v>
      </c>
      <c r="D778" s="76" t="s">
        <v>1974</v>
      </c>
      <c r="E778" s="76" t="str">
        <f>IF( AND(   ISNUMBER(    MATCH(LEFT(RIGHT(D778,8),4),{"/AK/","/BW/","/DO/","/DK/","/EP/","/HM/","/HK/","/IN/","/KI/","/AR/","/KL/","/KM/","/KP/","/DN/","/LN/","/RT/","/TU/","/KU/","/KR/","/MI/","/MK/","/OT/","/LP/","/DL/","/LT/","/PM/","/PW/","/PG/","/PP/","/MU/","/IL/","/PR/","/PI/","/PL/","/PK/","/PB/","/SP/","/SE/","/TI/","/LL/","/DT/","/LK/","/WS/","/TP/","/KS/","/SR/","/SK/","PJ"},0)   ),   ISNUMBER(SEARCH("40",D778)   )  ),LEFT(RIGHT(D778,7),2),  "-" )</f>
        <v>-</v>
      </c>
      <c r="F778" s="76" t="s">
        <v>2183</v>
      </c>
      <c r="G778" s="66" t="s">
        <v>4517</v>
      </c>
      <c r="H778" s="76" t="s">
        <v>96</v>
      </c>
      <c r="I778" s="66" t="s">
        <v>2704</v>
      </c>
      <c r="J778" s="66" t="s">
        <v>5056</v>
      </c>
      <c r="K778" s="66"/>
      <c r="L778" s="66"/>
      <c r="M778" s="66" t="s">
        <v>1973</v>
      </c>
      <c r="N778" s="76"/>
      <c r="O778" s="48"/>
      <c r="P778" s="32" t="str">
        <f t="shared" si="14"/>
        <v>0774/UN40.SU.   /2025</v>
      </c>
      <c r="Q778" s="30"/>
      <c r="R778" s="30"/>
      <c r="S778" s="30"/>
      <c r="T778" s="30"/>
      <c r="U778" s="30"/>
      <c r="W778" s="45"/>
    </row>
    <row r="779" spans="1:23" ht="49.5" hidden="1" x14ac:dyDescent="0.25">
      <c r="A779" s="75" t="s">
        <v>841</v>
      </c>
      <c r="B779" s="66" t="s">
        <v>2183</v>
      </c>
      <c r="C779" s="76" t="s">
        <v>4522</v>
      </c>
      <c r="D779" s="76" t="s">
        <v>4521</v>
      </c>
      <c r="E779" s="76" t="str">
        <f>IF( AND(   ISNUMBER(    MATCH(LEFT(RIGHT(D779,8),4),{"/AK/","/BW/","/DO/","/DK/","/EP/","/HM/","/HK/","/IN/","/KI/","/AR/","/KL/","/KM/","/KP/","/DN/","/LN/","/RT/","/TU/","/KU/","/KR/","/MI/","/MK/","/OT/","/LP/","/DL/","/LT/","/PM/","/PW/","/PG/","/PP/","/MU/","/IL/","/PR/","/PI/","/PL/","/PK/","/PB/","/SP/","/SE/","/TI/","/LL/","/DT/","/LK/","/WS/","/TP/","/KS/","/SR/","/SK/","PJ"},0)   ),   ISNUMBER(SEARCH("40",D779)   )  ),LEFT(RIGHT(D779,7),2),  "-" )</f>
        <v>-</v>
      </c>
      <c r="F779" s="76" t="s">
        <v>2197</v>
      </c>
      <c r="G779" s="66" t="s">
        <v>4523</v>
      </c>
      <c r="H779" s="76" t="s">
        <v>96</v>
      </c>
      <c r="I779" s="66" t="s">
        <v>2704</v>
      </c>
      <c r="J779" s="66" t="s">
        <v>5056</v>
      </c>
      <c r="K779" s="66"/>
      <c r="L779" s="66"/>
      <c r="M779" s="66" t="s">
        <v>1973</v>
      </c>
      <c r="N779" s="76"/>
      <c r="O779" s="48"/>
      <c r="P779" s="32" t="str">
        <f t="shared" si="14"/>
        <v>0775/UN40.SU.   /2025</v>
      </c>
      <c r="Q779" s="30"/>
      <c r="R779" s="30"/>
      <c r="S779" s="30"/>
      <c r="T779" s="30"/>
      <c r="U779" s="30"/>
      <c r="W779" s="45"/>
    </row>
    <row r="780" spans="1:23" ht="66" hidden="1" x14ac:dyDescent="0.25">
      <c r="A780" s="75" t="s">
        <v>842</v>
      </c>
      <c r="B780" s="66" t="s">
        <v>2183</v>
      </c>
      <c r="C780" s="76" t="s">
        <v>2559</v>
      </c>
      <c r="D780" s="76" t="s">
        <v>4530</v>
      </c>
      <c r="E780" s="76" t="str">
        <f>IF( AND(   ISNUMBER(    MATCH(LEFT(RIGHT(D780,8),4),{"/AK/","/BW/","/DO/","/DK/","/EP/","/HM/","/HK/","/IN/","/KI/","/AR/","/KL/","/KM/","/KP/","/DN/","/LN/","/RT/","/TU/","/KU/","/KR/","/MI/","/MK/","/OT/","/LP/","/DL/","/LT/","/PM/","/PW/","/PG/","/PP/","/MU/","/IL/","/PR/","/PI/","/PL/","/PK/","/PB/","/SP/","/SE/","/TI/","/LL/","/DT/","/LK/","/WS/","/TP/","/KS/","/SR/","/SK/","PJ"},0)   ),   ISNUMBER(SEARCH("40",D780)   )  ),LEFT(RIGHT(D780,7),2),  "-" )</f>
        <v>-</v>
      </c>
      <c r="F780" s="76" t="s">
        <v>4411</v>
      </c>
      <c r="G780" s="66" t="s">
        <v>4531</v>
      </c>
      <c r="H780" s="76" t="s">
        <v>96</v>
      </c>
      <c r="I780" s="66" t="s">
        <v>2704</v>
      </c>
      <c r="J780" s="66" t="s">
        <v>5056</v>
      </c>
      <c r="K780" s="66"/>
      <c r="L780" s="66"/>
      <c r="M780" s="66" t="s">
        <v>1973</v>
      </c>
      <c r="N780" s="76"/>
      <c r="O780" s="48"/>
      <c r="P780" s="32" t="str">
        <f t="shared" si="14"/>
        <v>0776/UN40.SU.   /2025</v>
      </c>
      <c r="Q780" s="30"/>
      <c r="R780" s="30"/>
      <c r="S780" s="30"/>
      <c r="T780" s="30"/>
      <c r="U780" s="30"/>
      <c r="W780" s="45"/>
    </row>
    <row r="781" spans="1:23" ht="66" hidden="1" x14ac:dyDescent="0.25">
      <c r="A781" s="75" t="s">
        <v>843</v>
      </c>
      <c r="B781" s="66" t="s">
        <v>2183</v>
      </c>
      <c r="C781" s="76" t="s">
        <v>4485</v>
      </c>
      <c r="D781" s="76" t="s">
        <v>4532</v>
      </c>
      <c r="E781" s="76" t="str">
        <f>IF( AND(   ISNUMBER(    MATCH(LEFT(RIGHT(D781,8),4),{"/AK/","/BW/","/DO/","/DK/","/EP/","/HM/","/HK/","/IN/","/KI/","/AR/","/KL/","/KM/","/KP/","/DN/","/LN/","/RT/","/TU/","/KU/","/KR/","/MI/","/MK/","/OT/","/LP/","/DL/","/LT/","/PM/","/PW/","/PG/","/PP/","/MU/","/IL/","/PR/","/PI/","/PL/","/PK/","/PB/","/SP/","/SE/","/TI/","/LL/","/DT/","/LK/","/WS/","/TP/","/KS/","/SR/","/SK/","PJ"},0)   ),   ISNUMBER(SEARCH("40",D781)   )  ),LEFT(RIGHT(D781,7),2),  "-" )</f>
        <v>-</v>
      </c>
      <c r="F781" s="76" t="s">
        <v>2178</v>
      </c>
      <c r="G781" s="66" t="s">
        <v>4533</v>
      </c>
      <c r="H781" s="76" t="s">
        <v>96</v>
      </c>
      <c r="I781" s="66" t="s">
        <v>2704</v>
      </c>
      <c r="J781" s="66" t="s">
        <v>5056</v>
      </c>
      <c r="K781" s="66"/>
      <c r="L781" s="66"/>
      <c r="M781" s="66" t="s">
        <v>1973</v>
      </c>
      <c r="N781" s="76"/>
      <c r="O781" s="48"/>
      <c r="P781" s="32" t="str">
        <f t="shared" si="14"/>
        <v>0777/UN40.SU.   /2025</v>
      </c>
      <c r="Q781" s="30"/>
      <c r="R781" s="30"/>
      <c r="S781" s="30"/>
      <c r="T781" s="30"/>
      <c r="U781" s="30"/>
      <c r="W781" s="45"/>
    </row>
    <row r="782" spans="1:23" ht="66" hidden="1" x14ac:dyDescent="0.25">
      <c r="A782" s="75" t="s">
        <v>844</v>
      </c>
      <c r="B782" s="66" t="s">
        <v>2183</v>
      </c>
      <c r="C782" s="76" t="s">
        <v>4527</v>
      </c>
      <c r="D782" s="76" t="s">
        <v>4528</v>
      </c>
      <c r="E782" s="76" t="str">
        <f>IF( AND(   ISNUMBER(    MATCH(LEFT(RIGHT(D782,8),4),{"/AK/","/BW/","/DO/","/DK/","/EP/","/HM/","/HK/","/IN/","/KI/","/AR/","/KL/","/KM/","/KP/","/DN/","/LN/","/RT/","/TU/","/KU/","/KR/","/MI/","/MK/","/OT/","/LP/","/DL/","/LT/","/PM/","/PW/","/PG/","/PP/","/MU/","/IL/","/PR/","/PI/","/PL/","/PK/","/PB/","/SP/","/SE/","/TI/","/LL/","/DT/","/LK/","/WS/","/TP/","/KS/","/SR/","/SK/","PJ"},0)   ),   ISNUMBER(SEARCH("40",D782)   )  ),LEFT(RIGHT(D782,7),2),  "-" )</f>
        <v>-</v>
      </c>
      <c r="F782" s="76" t="s">
        <v>4411</v>
      </c>
      <c r="G782" s="66" t="s">
        <v>4529</v>
      </c>
      <c r="H782" s="76" t="s">
        <v>2305</v>
      </c>
      <c r="I782" s="66" t="s">
        <v>2708</v>
      </c>
      <c r="J782" s="66" t="s">
        <v>5056</v>
      </c>
      <c r="K782" s="66"/>
      <c r="L782" s="66"/>
      <c r="M782" s="66" t="s">
        <v>1973</v>
      </c>
      <c r="N782" s="76"/>
      <c r="O782" s="48"/>
      <c r="P782" s="32" t="str">
        <f t="shared" si="14"/>
        <v>0778/UN40.SU.   /2025</v>
      </c>
      <c r="Q782" s="30"/>
      <c r="R782" s="30"/>
      <c r="S782" s="30"/>
      <c r="T782" s="30"/>
      <c r="U782" s="30"/>
      <c r="W782" s="45"/>
    </row>
    <row r="783" spans="1:23" ht="82.5" hidden="1" x14ac:dyDescent="0.25">
      <c r="A783" s="75" t="s">
        <v>845</v>
      </c>
      <c r="B783" s="66" t="s">
        <v>2183</v>
      </c>
      <c r="C783" s="76" t="s">
        <v>4525</v>
      </c>
      <c r="D783" s="76" t="s">
        <v>4524</v>
      </c>
      <c r="E783" s="76" t="str">
        <f>IF( AND(   ISNUMBER(    MATCH(LEFT(RIGHT(D783,8),4),{"/AK/","/BW/","/DO/","/DK/","/EP/","/HM/","/HK/","/IN/","/KI/","/AR/","/KL/","/KM/","/KP/","/DN/","/LN/","/RT/","/TU/","/KU/","/KR/","/MI/","/MK/","/OT/","/LP/","/DL/","/LT/","/PM/","/PW/","/PG/","/PP/","/MU/","/IL/","/PR/","/PI/","/PL/","/PK/","/PB/","/SP/","/SE/","/TI/","/LL/","/DT/","/LK/","/WS/","/TP/","/KS/","/SR/","/SK/","PJ"},0)   ),   ISNUMBER(SEARCH("40",D783)   )  ),LEFT(RIGHT(D783,7),2),  "-" )</f>
        <v>-</v>
      </c>
      <c r="F783" s="66" t="s">
        <v>4411</v>
      </c>
      <c r="G783" s="76" t="s">
        <v>4526</v>
      </c>
      <c r="H783" s="66" t="s">
        <v>96</v>
      </c>
      <c r="I783" s="66" t="s">
        <v>2294</v>
      </c>
      <c r="J783" s="66" t="s">
        <v>4534</v>
      </c>
      <c r="K783" s="66"/>
      <c r="L783" s="66"/>
      <c r="M783" s="66" t="s">
        <v>1973</v>
      </c>
      <c r="N783" s="66" t="s">
        <v>2086</v>
      </c>
      <c r="O783" s="48" t="s">
        <v>4354</v>
      </c>
      <c r="P783" s="32" t="str">
        <f t="shared" si="14"/>
        <v>0779/UN40.SU.   /2025</v>
      </c>
      <c r="Q783" s="30"/>
      <c r="R783" s="30"/>
      <c r="S783" s="30"/>
      <c r="T783" s="30"/>
      <c r="U783" s="30"/>
      <c r="W783" s="45"/>
    </row>
    <row r="784" spans="1:23" ht="49.5" x14ac:dyDescent="0.25">
      <c r="A784" s="75" t="s">
        <v>846</v>
      </c>
      <c r="B784" s="66" t="s">
        <v>2183</v>
      </c>
      <c r="C784" s="76" t="s">
        <v>2900</v>
      </c>
      <c r="D784" s="76" t="s">
        <v>4535</v>
      </c>
      <c r="E784" s="76" t="str">
        <f>IF( AND(   ISNUMBER(    MATCH(LEFT(RIGHT(D784,8),4),{"/AK/","/BW/","/DO/","/DK/","/EP/","/HM/","/HK/","/IN/","/KI/","/AR/","/KL/","/KM/","/KP/","/DN/","/LN/","/RT/","/TU/","/KU/","/KR/","/MI/","/MK/","/OT/","/LP/","/DL/","/LT/","/PM/","/PW/","/PG/","/PP/","/MU/","/IL/","/PR/","/PI/","/PL/","/PK/","/PB/","/SP/","/SE/","/TI/","/LL/","/DT/","/LK/","/WS/","/TP/","/KS/","/SR/","/SK/","PJ"},0)   ),   ISNUMBER(SEARCH("40",D784)   )  ),LEFT(RIGHT(D784,7),2),  "-" )</f>
        <v>-</v>
      </c>
      <c r="F784" s="66" t="s">
        <v>2182</v>
      </c>
      <c r="G784" s="76" t="s">
        <v>4536</v>
      </c>
      <c r="H784" s="66" t="s">
        <v>96</v>
      </c>
      <c r="I784" s="66" t="s">
        <v>2294</v>
      </c>
      <c r="J784" s="66" t="s">
        <v>4534</v>
      </c>
      <c r="K784" s="66"/>
      <c r="L784" s="66"/>
      <c r="M784" s="66" t="s">
        <v>1973</v>
      </c>
      <c r="N784" s="66" t="s">
        <v>2084</v>
      </c>
      <c r="O784" s="48"/>
      <c r="P784" s="32" t="str">
        <f t="shared" si="14"/>
        <v>0780/UN40.SU.   /2025</v>
      </c>
      <c r="Q784" s="30"/>
      <c r="R784" s="30"/>
      <c r="S784" s="30"/>
      <c r="T784" s="30"/>
      <c r="U784" s="30"/>
      <c r="W784" s="45"/>
    </row>
    <row r="785" spans="1:23" ht="49.5" x14ac:dyDescent="0.25">
      <c r="A785" s="75" t="s">
        <v>847</v>
      </c>
      <c r="B785" s="66" t="s">
        <v>2184</v>
      </c>
      <c r="C785" s="76" t="s">
        <v>4537</v>
      </c>
      <c r="D785" s="76" t="s">
        <v>4538</v>
      </c>
      <c r="E785" s="76" t="str">
        <f>IF( AND(   ISNUMBER(    MATCH(LEFT(RIGHT(D785,8),4),{"/AK/","/BW/","/DO/","/DK/","/EP/","/HM/","/HK/","/IN/","/KI/","/AR/","/KL/","/KM/","/KP/","/DN/","/LN/","/RT/","/TU/","/KU/","/KR/","/MI/","/MK/","/OT/","/LP/","/DL/","/LT/","/PM/","/PW/","/PG/","/PP/","/MU/","/IL/","/PR/","/PI/","/PL/","/PK/","/PB/","/SP/","/SE/","/TI/","/LL/","/DT/","/LK/","/WS/","/TP/","/KS/","/SR/","/SK/","PJ"},0)   ),   ISNUMBER(SEARCH("40",D785)   )  ),LEFT(RIGHT(D785,7),2),  "-" )</f>
        <v>-</v>
      </c>
      <c r="F785" s="66" t="s">
        <v>2183</v>
      </c>
      <c r="G785" s="76" t="s">
        <v>4539</v>
      </c>
      <c r="H785" s="66" t="s">
        <v>96</v>
      </c>
      <c r="I785" s="66" t="s">
        <v>2294</v>
      </c>
      <c r="J785" s="66" t="s">
        <v>4540</v>
      </c>
      <c r="K785" s="66"/>
      <c r="L785" s="66"/>
      <c r="M785" s="66" t="s">
        <v>1973</v>
      </c>
      <c r="N785" s="66" t="s">
        <v>2084</v>
      </c>
      <c r="O785" s="48"/>
      <c r="P785" s="32" t="str">
        <f t="shared" si="14"/>
        <v>0781/UN40.SU.   /2025</v>
      </c>
      <c r="Q785" s="30"/>
      <c r="R785" s="30"/>
      <c r="S785" s="30"/>
      <c r="T785" s="30"/>
      <c r="U785" s="30"/>
      <c r="W785" s="45"/>
    </row>
    <row r="786" spans="1:23" ht="66" hidden="1" x14ac:dyDescent="0.25">
      <c r="A786" s="75" t="s">
        <v>848</v>
      </c>
      <c r="B786" s="66" t="s">
        <v>2184</v>
      </c>
      <c r="C786" s="76" t="s">
        <v>4553</v>
      </c>
      <c r="D786" s="76" t="s">
        <v>4552</v>
      </c>
      <c r="E786" s="76" t="str">
        <f>IF( AND(   ISNUMBER(    MATCH(LEFT(RIGHT(D786,8),4),{"/AK/","/BW/","/DO/","/DK/","/EP/","/HM/","/HK/","/IN/","/KI/","/AR/","/KL/","/KM/","/KP/","/DN/","/LN/","/RT/","/TU/","/KU/","/KR/","/MI/","/MK/","/OT/","/LP/","/DL/","/LT/","/PM/","/PW/","/PG/","/PP/","/MU/","/IL/","/PR/","/PI/","/PL/","/PK/","/PB/","/SP/","/SE/","/TI/","/LL/","/DT/","/LK/","/WS/","/TP/","/KS/","/SR/","/SK/","PJ"},0)   ),   ISNUMBER(SEARCH("40",D786)   )  ),LEFT(RIGHT(D786,7),2),  "-" )</f>
        <v>-</v>
      </c>
      <c r="F786" s="66" t="s">
        <v>2182</v>
      </c>
      <c r="G786" s="76" t="s">
        <v>4554</v>
      </c>
      <c r="H786" s="76" t="s">
        <v>96</v>
      </c>
      <c r="I786" s="66" t="s">
        <v>2294</v>
      </c>
      <c r="J786" s="66" t="s">
        <v>4555</v>
      </c>
      <c r="K786" s="66"/>
      <c r="L786" s="66"/>
      <c r="M786" s="66" t="s">
        <v>1973</v>
      </c>
      <c r="N786" s="66" t="s">
        <v>2086</v>
      </c>
      <c r="O786" s="48" t="s">
        <v>4354</v>
      </c>
      <c r="P786" s="32" t="str">
        <f t="shared" si="14"/>
        <v>0782/UN40.SU.   /2025</v>
      </c>
      <c r="Q786" s="30"/>
      <c r="R786" s="30"/>
      <c r="S786" s="30"/>
      <c r="T786" s="30"/>
      <c r="U786" s="30"/>
      <c r="W786" s="45"/>
    </row>
    <row r="787" spans="1:23" ht="66" hidden="1" x14ac:dyDescent="0.25">
      <c r="A787" s="75" t="s">
        <v>849</v>
      </c>
      <c r="B787" s="66" t="s">
        <v>2184</v>
      </c>
      <c r="C787" s="76" t="s">
        <v>4557</v>
      </c>
      <c r="D787" s="76" t="s">
        <v>4558</v>
      </c>
      <c r="E787" s="76" t="str">
        <f>IF( AND(   ISNUMBER(    MATCH(LEFT(RIGHT(D787,8),4),{"/AK/","/BW/","/DO/","/DK/","/EP/","/HM/","/HK/","/IN/","/KI/","/AR/","/KL/","/KM/","/KP/","/DN/","/LN/","/RT/","/TU/","/KU/","/KR/","/MI/","/MK/","/OT/","/LP/","/DL/","/LT/","/PM/","/PW/","/PG/","/PP/","/MU/","/IL/","/PR/","/PI/","/PL/","/PK/","/PB/","/SP/","/SE/","/TI/","/LL/","/DT/","/LK/","/WS/","/TP/","/KS/","/SR/","/SK/","PJ"},0)   ),   ISNUMBER(SEARCH("40",D787)   )  ),LEFT(RIGHT(D787,7),2),  "-" )</f>
        <v>-</v>
      </c>
      <c r="F787" s="66" t="s">
        <v>4411</v>
      </c>
      <c r="G787" s="76" t="s">
        <v>4556</v>
      </c>
      <c r="H787" s="76" t="s">
        <v>96</v>
      </c>
      <c r="I787" s="66" t="s">
        <v>2294</v>
      </c>
      <c r="J787" s="66" t="s">
        <v>4555</v>
      </c>
      <c r="K787" s="66"/>
      <c r="L787" s="66"/>
      <c r="M787" s="66" t="s">
        <v>1973</v>
      </c>
      <c r="N787" s="66" t="s">
        <v>2085</v>
      </c>
      <c r="O787" s="48"/>
      <c r="P787" s="32" t="str">
        <f t="shared" si="14"/>
        <v>0783/UN40.SU.   /2025</v>
      </c>
      <c r="Q787" s="30"/>
      <c r="R787" s="30"/>
      <c r="S787" s="30"/>
      <c r="T787" s="30"/>
      <c r="U787" s="30"/>
      <c r="W787" s="45"/>
    </row>
    <row r="788" spans="1:23" ht="49.5" hidden="1" x14ac:dyDescent="0.25">
      <c r="A788" s="75" t="s">
        <v>850</v>
      </c>
      <c r="B788" s="66" t="s">
        <v>2184</v>
      </c>
      <c r="C788" s="76" t="s">
        <v>4560</v>
      </c>
      <c r="D788" s="76" t="s">
        <v>4561</v>
      </c>
      <c r="E788" s="76" t="str">
        <f>IF( AND(   ISNUMBER(    MATCH(LEFT(RIGHT(D788,8),4),{"/AK/","/BW/","/DO/","/DK/","/EP/","/HM/","/HK/","/IN/","/KI/","/AR/","/KL/","/KM/","/KP/","/DN/","/LN/","/RT/","/TU/","/KU/","/KR/","/MI/","/MK/","/OT/","/LP/","/DL/","/LT/","/PM/","/PW/","/PG/","/PP/","/MU/","/IL/","/PR/","/PI/","/PL/","/PK/","/PB/","/SP/","/SE/","/TI/","/LL/","/DT/","/LK/","/WS/","/TP/","/KS/","/SR/","/SK/","PJ"},0)   ),   ISNUMBER(SEARCH("40",D788)   )  ),LEFT(RIGHT(D788,7),2),  "-" )</f>
        <v>-</v>
      </c>
      <c r="F788" s="66" t="s">
        <v>4411</v>
      </c>
      <c r="G788" s="76" t="s">
        <v>4559</v>
      </c>
      <c r="H788" s="76" t="s">
        <v>96</v>
      </c>
      <c r="I788" s="66" t="s">
        <v>2294</v>
      </c>
      <c r="J788" s="66" t="s">
        <v>4555</v>
      </c>
      <c r="K788" s="66"/>
      <c r="L788" s="66"/>
      <c r="M788" s="66" t="s">
        <v>1973</v>
      </c>
      <c r="N788" s="66" t="s">
        <v>2085</v>
      </c>
      <c r="O788" s="48"/>
      <c r="P788" s="32" t="str">
        <f t="shared" si="14"/>
        <v>0784/UN40.SU.   /2025</v>
      </c>
      <c r="Q788" s="30"/>
      <c r="R788" s="30"/>
      <c r="S788" s="30"/>
      <c r="T788" s="30"/>
      <c r="U788" s="30"/>
      <c r="W788" s="45"/>
    </row>
    <row r="789" spans="1:23" ht="66" hidden="1" x14ac:dyDescent="0.25">
      <c r="A789" s="75" t="s">
        <v>851</v>
      </c>
      <c r="B789" s="66" t="s">
        <v>2184</v>
      </c>
      <c r="C789" s="76" t="s">
        <v>4564</v>
      </c>
      <c r="D789" s="76" t="s">
        <v>4562</v>
      </c>
      <c r="E789" s="76" t="str">
        <f>IF( AND(   ISNUMBER(    MATCH(LEFT(RIGHT(D789,8),4),{"/AK/","/BW/","/DO/","/DK/","/EP/","/HM/","/HK/","/IN/","/KI/","/AR/","/KL/","/KM/","/KP/","/DN/","/LN/","/RT/","/TU/","/KU/","/KR/","/MI/","/MK/","/OT/","/LP/","/DL/","/LT/","/PM/","/PW/","/PG/","/PP/","/MU/","/IL/","/PR/","/PI/","/PL/","/PK/","/PB/","/SP/","/SE/","/TI/","/LL/","/DT/","/LK/","/WS/","/TP/","/KS/","/SR/","/SK/","PJ"},0)   ),   ISNUMBER(SEARCH("40",D789)   )  ),LEFT(RIGHT(D789,7),2),  "-" )</f>
        <v>-</v>
      </c>
      <c r="F789" s="66" t="s">
        <v>2183</v>
      </c>
      <c r="G789" s="76" t="s">
        <v>4563</v>
      </c>
      <c r="H789" s="76" t="s">
        <v>96</v>
      </c>
      <c r="I789" s="66" t="s">
        <v>2294</v>
      </c>
      <c r="J789" s="66" t="s">
        <v>4555</v>
      </c>
      <c r="K789" s="66"/>
      <c r="L789" s="66"/>
      <c r="M789" s="66" t="s">
        <v>1973</v>
      </c>
      <c r="N789" s="66" t="s">
        <v>2085</v>
      </c>
      <c r="O789" s="48"/>
      <c r="P789" s="32" t="str">
        <f t="shared" si="14"/>
        <v>0785/UN40.SU.   /2025</v>
      </c>
      <c r="Q789" s="30"/>
      <c r="R789" s="30"/>
      <c r="S789" s="30"/>
      <c r="T789" s="30"/>
      <c r="U789" s="30"/>
      <c r="W789" s="45"/>
    </row>
    <row r="790" spans="1:23" ht="66" hidden="1" x14ac:dyDescent="0.25">
      <c r="A790" s="75" t="s">
        <v>852</v>
      </c>
      <c r="B790" s="66" t="s">
        <v>2184</v>
      </c>
      <c r="C790" s="76" t="s">
        <v>4566</v>
      </c>
      <c r="D790" s="76" t="s">
        <v>1974</v>
      </c>
      <c r="E790" s="76" t="str">
        <f>IF( AND(   ISNUMBER(    MATCH(LEFT(RIGHT(D790,8),4),{"/AK/","/BW/","/DO/","/DK/","/EP/","/HM/","/HK/","/IN/","/KI/","/AR/","/KL/","/KM/","/KP/","/DN/","/LN/","/RT/","/TU/","/KU/","/KR/","/MI/","/MK/","/OT/","/LP/","/DL/","/LT/","/PM/","/PW/","/PG/","/PP/","/MU/","/IL/","/PR/","/PI/","/PL/","/PK/","/PB/","/SP/","/SE/","/TI/","/LL/","/DT/","/LK/","/WS/","/TP/","/KS/","/SR/","/SK/","PJ"},0)   ),   ISNUMBER(SEARCH("40",D790)   )  ),LEFT(RIGHT(D790,7),2),  "-" )</f>
        <v>-</v>
      </c>
      <c r="F790" s="66" t="s">
        <v>2184</v>
      </c>
      <c r="G790" s="76" t="s">
        <v>4565</v>
      </c>
      <c r="H790" s="76" t="s">
        <v>96</v>
      </c>
      <c r="I790" s="66" t="s">
        <v>2294</v>
      </c>
      <c r="J790" s="66" t="s">
        <v>4555</v>
      </c>
      <c r="K790" s="66"/>
      <c r="L790" s="66"/>
      <c r="M790" s="66" t="s">
        <v>1973</v>
      </c>
      <c r="N790" s="66" t="s">
        <v>2085</v>
      </c>
      <c r="O790" s="48"/>
      <c r="P790" s="32" t="str">
        <f t="shared" si="14"/>
        <v>0786/UN40.SU.   /2025</v>
      </c>
      <c r="Q790" s="30"/>
      <c r="R790" s="30"/>
      <c r="S790" s="30"/>
      <c r="T790" s="30"/>
      <c r="U790" s="30"/>
      <c r="W790" s="45"/>
    </row>
    <row r="791" spans="1:23" ht="49.5" x14ac:dyDescent="0.25">
      <c r="A791" s="75" t="s">
        <v>853</v>
      </c>
      <c r="B791" s="66" t="s">
        <v>2184</v>
      </c>
      <c r="C791" s="76" t="s">
        <v>2829</v>
      </c>
      <c r="D791" s="76" t="s">
        <v>4568</v>
      </c>
      <c r="E791" s="76" t="str">
        <f>IF( AND(   ISNUMBER(    MATCH(LEFT(RIGHT(D791,8),4),{"/AK/","/BW/","/DO/","/DK/","/EP/","/HM/","/HK/","/IN/","/KI/","/AR/","/KL/","/KM/","/KP/","/DN/","/LN/","/RT/","/TU/","/KU/","/KR/","/MI/","/MK/","/OT/","/LP/","/DL/","/LT/","/PM/","/PW/","/PG/","/PP/","/MU/","/IL/","/PR/","/PI/","/PL/","/PK/","/PB/","/SP/","/SE/","/TI/","/LL/","/DT/","/LK/","/WS/","/TP/","/KS/","/SR/","/SK/","PJ"},0)   ),   ISNUMBER(SEARCH("40",D791)   )  ),LEFT(RIGHT(D791,7),2),  "-" )</f>
        <v>-</v>
      </c>
      <c r="F791" s="66" t="s">
        <v>4411</v>
      </c>
      <c r="G791" s="76" t="s">
        <v>4567</v>
      </c>
      <c r="H791" s="66" t="s">
        <v>96</v>
      </c>
      <c r="I791" s="66" t="s">
        <v>2294</v>
      </c>
      <c r="J791" s="66" t="s">
        <v>4569</v>
      </c>
      <c r="K791" s="66"/>
      <c r="L791" s="66" t="s">
        <v>2343</v>
      </c>
      <c r="M791" s="66" t="s">
        <v>1973</v>
      </c>
      <c r="N791" s="66" t="s">
        <v>2084</v>
      </c>
      <c r="O791" s="48"/>
      <c r="P791" s="32" t="str">
        <f t="shared" si="14"/>
        <v>0787/UN40.SU.   /2025</v>
      </c>
      <c r="Q791" s="30"/>
      <c r="R791" s="30"/>
      <c r="S791" s="30"/>
      <c r="T791" s="30"/>
      <c r="U791" s="30"/>
      <c r="W791" s="45"/>
    </row>
    <row r="792" spans="1:23" ht="49.5" hidden="1" x14ac:dyDescent="0.25">
      <c r="A792" s="75" t="s">
        <v>854</v>
      </c>
      <c r="B792" s="66" t="s">
        <v>2184</v>
      </c>
      <c r="C792" s="76" t="s">
        <v>4571</v>
      </c>
      <c r="D792" s="76" t="s">
        <v>4572</v>
      </c>
      <c r="E792" s="76" t="str">
        <f>IF( AND(   ISNUMBER(    MATCH(LEFT(RIGHT(D792,8),4),{"/AK/","/BW/","/DO/","/DK/","/EP/","/HM/","/HK/","/IN/","/KI/","/AR/","/KL/","/KM/","/KP/","/DN/","/LN/","/RT/","/TU/","/KU/","/KR/","/MI/","/MK/","/OT/","/LP/","/DL/","/LT/","/PM/","/PW/","/PG/","/PP/","/MU/","/IL/","/PR/","/PI/","/PL/","/PK/","/PB/","/SP/","/SE/","/TI/","/LL/","/DT/","/LK/","/WS/","/TP/","/KS/","/SR/","/SK/","PJ"},0)   ),   ISNUMBER(SEARCH("40",D792)   )  ),LEFT(RIGHT(D792,7),2),  "-" )</f>
        <v>-</v>
      </c>
      <c r="F792" s="66" t="s">
        <v>2179</v>
      </c>
      <c r="G792" s="76" t="s">
        <v>4570</v>
      </c>
      <c r="H792" s="76" t="s">
        <v>96</v>
      </c>
      <c r="I792" s="66" t="s">
        <v>2294</v>
      </c>
      <c r="J792" s="66" t="s">
        <v>4569</v>
      </c>
      <c r="K792" s="66"/>
      <c r="L792" s="66"/>
      <c r="M792" s="66" t="s">
        <v>1973</v>
      </c>
      <c r="N792" s="66" t="s">
        <v>2085</v>
      </c>
      <c r="O792" s="48"/>
      <c r="P792" s="32" t="str">
        <f t="shared" si="14"/>
        <v>0788/UN40.SU.   /2025</v>
      </c>
      <c r="Q792" s="30"/>
      <c r="R792" s="30"/>
      <c r="S792" s="30"/>
      <c r="T792" s="30"/>
      <c r="U792" s="30"/>
      <c r="W792" s="45"/>
    </row>
    <row r="793" spans="1:23" ht="49.5" hidden="1" x14ac:dyDescent="0.25">
      <c r="A793" s="75" t="s">
        <v>855</v>
      </c>
      <c r="B793" s="66" t="s">
        <v>2184</v>
      </c>
      <c r="C793" s="76" t="s">
        <v>4545</v>
      </c>
      <c r="D793" s="76" t="s">
        <v>4541</v>
      </c>
      <c r="E793" s="76" t="str">
        <f>IF( AND(   ISNUMBER(    MATCH(LEFT(RIGHT(D793,8),4),{"/AK/","/BW/","/DO/","/DK/","/EP/","/HM/","/HK/","/IN/","/KI/","/AR/","/KL/","/KM/","/KP/","/DN/","/LN/","/RT/","/TU/","/KU/","/KR/","/MI/","/MK/","/OT/","/LP/","/DL/","/LT/","/PM/","/PW/","/PG/","/PP/","/MU/","/IL/","/PR/","/PI/","/PL/","/PK/","/PB/","/SP/","/SE/","/TI/","/LL/","/DT/","/LK/","/WS/","/TP/","/KS/","/SR/","/SK/","PJ"},0)   ),   ISNUMBER(SEARCH("40",D793)   )  ),LEFT(RIGHT(D793,7),2),  "-" )</f>
        <v>-</v>
      </c>
      <c r="F793" s="76" t="s">
        <v>2183</v>
      </c>
      <c r="G793" s="66" t="s">
        <v>4542</v>
      </c>
      <c r="H793" s="76" t="s">
        <v>96</v>
      </c>
      <c r="I793" s="66" t="s">
        <v>2704</v>
      </c>
      <c r="J793" s="66" t="s">
        <v>5057</v>
      </c>
      <c r="K793" s="66"/>
      <c r="L793" s="66"/>
      <c r="M793" s="66" t="s">
        <v>1973</v>
      </c>
      <c r="N793" s="76"/>
      <c r="O793" s="48"/>
      <c r="P793" s="32" t="str">
        <f t="shared" si="14"/>
        <v>0789/UN40.SU.   /2025</v>
      </c>
      <c r="Q793" s="30"/>
      <c r="R793" s="30"/>
      <c r="S793" s="30"/>
      <c r="T793" s="30"/>
      <c r="U793" s="30"/>
      <c r="W793" s="45"/>
    </row>
    <row r="794" spans="1:23" ht="66" hidden="1" x14ac:dyDescent="0.25">
      <c r="A794" s="75" t="s">
        <v>856</v>
      </c>
      <c r="B794" s="66" t="s">
        <v>2184</v>
      </c>
      <c r="C794" s="76" t="s">
        <v>4545</v>
      </c>
      <c r="D794" s="76" t="s">
        <v>4543</v>
      </c>
      <c r="E794" s="76" t="str">
        <f>IF( AND(   ISNUMBER(    MATCH(LEFT(RIGHT(D794,8),4),{"/AK/","/BW/","/DO/","/DK/","/EP/","/HM/","/HK/","/IN/","/KI/","/AR/","/KL/","/KM/","/KP/","/DN/","/LN/","/RT/","/TU/","/KU/","/KR/","/MI/","/MK/","/OT/","/LP/","/DL/","/LT/","/PM/","/PW/","/PG/","/PP/","/MU/","/IL/","/PR/","/PI/","/PL/","/PK/","/PB/","/SP/","/SE/","/TI/","/LL/","/DT/","/LK/","/WS/","/TP/","/KS/","/SR/","/SK/","PJ"},0)   ),   ISNUMBER(SEARCH("40",D794)   )  ),LEFT(RIGHT(D794,7),2),  "-" )</f>
        <v>-</v>
      </c>
      <c r="F794" s="76" t="s">
        <v>2183</v>
      </c>
      <c r="G794" s="66" t="s">
        <v>4544</v>
      </c>
      <c r="H794" s="76" t="s">
        <v>96</v>
      </c>
      <c r="I794" s="66" t="s">
        <v>2704</v>
      </c>
      <c r="J794" s="66" t="s">
        <v>5057</v>
      </c>
      <c r="K794" s="66"/>
      <c r="L794" s="66"/>
      <c r="M794" s="66" t="s">
        <v>1973</v>
      </c>
      <c r="N794" s="76"/>
      <c r="O794" s="48"/>
      <c r="P794" s="32" t="str">
        <f t="shared" si="14"/>
        <v>0790/UN40.SU.   /2025</v>
      </c>
      <c r="Q794" s="30"/>
      <c r="R794" s="30"/>
      <c r="S794" s="30"/>
      <c r="T794" s="30"/>
      <c r="U794" s="30"/>
      <c r="W794" s="45"/>
    </row>
    <row r="795" spans="1:23" ht="49.5" hidden="1" x14ac:dyDescent="0.25">
      <c r="A795" s="75" t="s">
        <v>857</v>
      </c>
      <c r="B795" s="66" t="s">
        <v>2184</v>
      </c>
      <c r="C795" s="76" t="s">
        <v>4547</v>
      </c>
      <c r="D795" s="76" t="s">
        <v>4546</v>
      </c>
      <c r="E795" s="76" t="str">
        <f>IF( AND(   ISNUMBER(    MATCH(LEFT(RIGHT(D795,8),4),{"/AK/","/BW/","/DO/","/DK/","/EP/","/HM/","/HK/","/IN/","/KI/","/AR/","/KL/","/KM/","/KP/","/DN/","/LN/","/RT/","/TU/","/KU/","/KR/","/MI/","/MK/","/OT/","/LP/","/DL/","/LT/","/PM/","/PW/","/PG/","/PP/","/MU/","/IL/","/PR/","/PI/","/PL/","/PK/","/PB/","/SP/","/SE/","/TI/","/LL/","/DT/","/LK/","/WS/","/TP/","/KS/","/SR/","/SK/","PJ"},0)   ),   ISNUMBER(SEARCH("40",D795)   )  ),LEFT(RIGHT(D795,7),2),  "-" )</f>
        <v>-</v>
      </c>
      <c r="F795" s="66" t="s">
        <v>2184</v>
      </c>
      <c r="G795" s="76" t="s">
        <v>4548</v>
      </c>
      <c r="H795" s="76" t="s">
        <v>96</v>
      </c>
      <c r="I795" s="66" t="s">
        <v>2704</v>
      </c>
      <c r="J795" s="66" t="s">
        <v>5057</v>
      </c>
      <c r="K795" s="66"/>
      <c r="L795" s="66"/>
      <c r="M795" s="66" t="s">
        <v>1973</v>
      </c>
      <c r="N795" s="76"/>
      <c r="O795" s="48"/>
      <c r="P795" s="32" t="str">
        <f t="shared" si="14"/>
        <v>0791/UN40.SU.   /2025</v>
      </c>
      <c r="Q795" s="30"/>
      <c r="R795" s="30"/>
      <c r="S795" s="30"/>
      <c r="T795" s="30"/>
      <c r="U795" s="30"/>
      <c r="W795" s="45"/>
    </row>
    <row r="796" spans="1:23" ht="66" hidden="1" x14ac:dyDescent="0.25">
      <c r="A796" s="75" t="s">
        <v>858</v>
      </c>
      <c r="B796" s="66" t="s">
        <v>2184</v>
      </c>
      <c r="C796" s="76" t="s">
        <v>4550</v>
      </c>
      <c r="D796" s="76" t="s">
        <v>4549</v>
      </c>
      <c r="E796" s="76" t="str">
        <f>IF( AND(   ISNUMBER(    MATCH(LEFT(RIGHT(D796,8),4),{"/AK/","/BW/","/DO/","/DK/","/EP/","/HM/","/HK/","/IN/","/KI/","/AR/","/KL/","/KM/","/KP/","/DN/","/LN/","/RT/","/TU/","/KU/","/KR/","/MI/","/MK/","/OT/","/LP/","/DL/","/LT/","/PM/","/PW/","/PG/","/PP/","/MU/","/IL/","/PR/","/PI/","/PL/","/PK/","/PB/","/SP/","/SE/","/TI/","/LL/","/DT/","/LK/","/WS/","/TP/","/KS/","/SR/","/SK/","PJ"},0)   ),   ISNUMBER(SEARCH("40",D796)   )  ),LEFT(RIGHT(D796,7),2),  "-" )</f>
        <v>-</v>
      </c>
      <c r="F796" s="66" t="s">
        <v>2183</v>
      </c>
      <c r="G796" s="76" t="s">
        <v>4551</v>
      </c>
      <c r="H796" s="76" t="s">
        <v>96</v>
      </c>
      <c r="I796" s="66" t="s">
        <v>2704</v>
      </c>
      <c r="J796" s="66" t="s">
        <v>5057</v>
      </c>
      <c r="K796" s="66"/>
      <c r="L796" s="66"/>
      <c r="M796" s="66" t="s">
        <v>1973</v>
      </c>
      <c r="N796" s="76"/>
      <c r="O796" s="48"/>
      <c r="P796" s="32" t="str">
        <f t="shared" si="14"/>
        <v>0792/UN40.SU.   /2025</v>
      </c>
      <c r="Q796" s="30"/>
      <c r="R796" s="30"/>
      <c r="S796" s="30"/>
      <c r="T796" s="30"/>
      <c r="U796" s="30"/>
      <c r="W796" s="45"/>
    </row>
    <row r="797" spans="1:23" ht="82.5" hidden="1" x14ac:dyDescent="0.25">
      <c r="A797" s="75" t="s">
        <v>859</v>
      </c>
      <c r="B797" s="66" t="s">
        <v>2185</v>
      </c>
      <c r="C797" s="76" t="s">
        <v>4580</v>
      </c>
      <c r="D797" s="76" t="s">
        <v>1974</v>
      </c>
      <c r="E797" s="76" t="str">
        <f>IF( AND(   ISNUMBER(    MATCH(LEFT(RIGHT(D797,8),4),{"/AK/","/BW/","/DO/","/DK/","/EP/","/HM/","/HK/","/IN/","/KI/","/AR/","/KL/","/KM/","/KP/","/DN/","/LN/","/RT/","/TU/","/KU/","/KR/","/MI/","/MK/","/OT/","/LP/","/DL/","/LT/","/PM/","/PW/","/PG/","/PP/","/MU/","/IL/","/PR/","/PI/","/PL/","/PK/","/PB/","/SP/","/SE/","/TI/","/LL/","/DT/","/LK/","/WS/","/TP/","/KS/","/SR/","/SK/","PJ"},0)   ),   ISNUMBER(SEARCH("40",D797)   )  ),LEFT(RIGHT(D797,7),2),  "-" )</f>
        <v>-</v>
      </c>
      <c r="F797" s="66" t="s">
        <v>1974</v>
      </c>
      <c r="G797" s="76" t="s">
        <v>4586</v>
      </c>
      <c r="H797" s="76" t="s">
        <v>96</v>
      </c>
      <c r="I797" s="66" t="s">
        <v>2704</v>
      </c>
      <c r="J797" s="66" t="s">
        <v>5057</v>
      </c>
      <c r="K797" s="66"/>
      <c r="L797" s="66"/>
      <c r="M797" s="66" t="s">
        <v>1973</v>
      </c>
      <c r="N797" s="66"/>
      <c r="O797" s="48"/>
      <c r="P797" s="32" t="str">
        <f t="shared" si="14"/>
        <v>0793/UN40.SU.   /2025</v>
      </c>
      <c r="Q797" s="30"/>
      <c r="R797" s="30"/>
      <c r="S797" s="30"/>
      <c r="T797" s="30"/>
      <c r="U797" s="30"/>
      <c r="W797" s="45"/>
    </row>
    <row r="798" spans="1:23" ht="99" hidden="1" x14ac:dyDescent="0.25">
      <c r="A798" s="75" t="s">
        <v>860</v>
      </c>
      <c r="B798" s="66" t="s">
        <v>2185</v>
      </c>
      <c r="C798" s="76" t="s">
        <v>4583</v>
      </c>
      <c r="D798" s="76" t="s">
        <v>4581</v>
      </c>
      <c r="E798" s="76" t="str">
        <f>IF( AND(   ISNUMBER(    MATCH(LEFT(RIGHT(D798,8),4),{"/AK/","/BW/","/DO/","/DK/","/EP/","/HM/","/HK/","/IN/","/KI/","/AR/","/KL/","/KM/","/KP/","/DN/","/LN/","/RT/","/TU/","/KU/","/KR/","/MI/","/MK/","/OT/","/LP/","/DL/","/LT/","/PM/","/PW/","/PG/","/PP/","/MU/","/IL/","/PR/","/PI/","/PL/","/PK/","/PB/","/SP/","/SE/","/TI/","/LL/","/DT/","/LK/","/WS/","/TP/","/KS/","/SR/","/SK/","PJ"},0)   ),   ISNUMBER(SEARCH("40",D798)   )  ),LEFT(RIGHT(D798,7),2),  "-" )</f>
        <v>-</v>
      </c>
      <c r="F798" s="66" t="s">
        <v>2176</v>
      </c>
      <c r="G798" s="76" t="s">
        <v>4582</v>
      </c>
      <c r="H798" s="76" t="s">
        <v>96</v>
      </c>
      <c r="I798" s="66" t="s">
        <v>2704</v>
      </c>
      <c r="J798" s="66" t="s">
        <v>5057</v>
      </c>
      <c r="K798" s="66"/>
      <c r="L798" s="66"/>
      <c r="M798" s="66" t="s">
        <v>1973</v>
      </c>
      <c r="N798" s="66"/>
      <c r="O798" s="48"/>
      <c r="P798" s="32" t="str">
        <f t="shared" si="14"/>
        <v>0794/UN40.SU.   /2025</v>
      </c>
      <c r="Q798" s="30"/>
      <c r="R798" s="30"/>
      <c r="S798" s="30"/>
      <c r="T798" s="30"/>
      <c r="U798" s="30"/>
      <c r="W798" s="45"/>
    </row>
    <row r="799" spans="1:23" ht="82.5" hidden="1" x14ac:dyDescent="0.25">
      <c r="A799" s="75" t="s">
        <v>861</v>
      </c>
      <c r="B799" s="66" t="s">
        <v>2185</v>
      </c>
      <c r="C799" s="76" t="s">
        <v>3011</v>
      </c>
      <c r="D799" s="76" t="s">
        <v>4585</v>
      </c>
      <c r="E799" s="76" t="str">
        <f>IF( AND(   ISNUMBER(    MATCH(LEFT(RIGHT(D799,8),4),{"/AK/","/BW/","/DO/","/DK/","/EP/","/HM/","/HK/","/IN/","/KI/","/AR/","/KL/","/KM/","/KP/","/DN/","/LN/","/RT/","/TU/","/KU/","/KR/","/MI/","/MK/","/OT/","/LP/","/DL/","/LT/","/PM/","/PW/","/PG/","/PP/","/MU/","/IL/","/PR/","/PI/","/PL/","/PK/","/PB/","/SP/","/SE/","/TI/","/LL/","/DT/","/LK/","/WS/","/TP/","/KS/","/SR/","/SK/","PJ"},0)   ),   ISNUMBER(SEARCH("40",D799)   )  ),LEFT(RIGHT(D799,7),2),  "-" )</f>
        <v>-</v>
      </c>
      <c r="F799" s="66" t="s">
        <v>2717</v>
      </c>
      <c r="G799" s="76" t="s">
        <v>4584</v>
      </c>
      <c r="H799" s="76" t="s">
        <v>96</v>
      </c>
      <c r="I799" s="66" t="s">
        <v>2704</v>
      </c>
      <c r="J799" s="66" t="s">
        <v>5057</v>
      </c>
      <c r="K799" s="66"/>
      <c r="L799" s="66"/>
      <c r="M799" s="66" t="s">
        <v>1973</v>
      </c>
      <c r="N799" s="76"/>
      <c r="O799" s="48"/>
      <c r="P799" s="32" t="str">
        <f t="shared" si="14"/>
        <v>0795/UN40.SU.   /2025</v>
      </c>
      <c r="Q799" s="30"/>
      <c r="R799" s="30"/>
      <c r="S799" s="30"/>
      <c r="T799" s="30"/>
      <c r="U799" s="30"/>
      <c r="W799" s="45"/>
    </row>
    <row r="800" spans="1:23" ht="66" hidden="1" x14ac:dyDescent="0.25">
      <c r="A800" s="75" t="s">
        <v>862</v>
      </c>
      <c r="B800" s="66" t="s">
        <v>2185</v>
      </c>
      <c r="C800" s="76" t="s">
        <v>4587</v>
      </c>
      <c r="D800" s="76" t="s">
        <v>4588</v>
      </c>
      <c r="E800" s="76" t="str">
        <f>IF( AND(   ISNUMBER(    MATCH(LEFT(RIGHT(D800,8),4),{"/AK/","/BW/","/DO/","/DK/","/EP/","/HM/","/HK/","/IN/","/KI/","/AR/","/KL/","/KM/","/KP/","/DN/","/LN/","/RT/","/TU/","/KU/","/KR/","/MI/","/MK/","/OT/","/LP/","/DL/","/LT/","/PM/","/PW/","/PG/","/PP/","/MU/","/IL/","/PR/","/PI/","/PL/","/PK/","/PB/","/SP/","/SE/","/TI/","/LL/","/DT/","/LK/","/WS/","/TP/","/KS/","/SR/","/SK/","PJ"},0)   ),   ISNUMBER(SEARCH("40",D800)   )  ),LEFT(RIGHT(D800,7),2),  "-" )</f>
        <v>-</v>
      </c>
      <c r="F800" s="66" t="s">
        <v>4307</v>
      </c>
      <c r="G800" s="76" t="s">
        <v>4589</v>
      </c>
      <c r="H800" s="76" t="s">
        <v>2305</v>
      </c>
      <c r="I800" s="66" t="s">
        <v>2708</v>
      </c>
      <c r="J800" s="66" t="s">
        <v>5057</v>
      </c>
      <c r="K800" s="66"/>
      <c r="L800" s="66"/>
      <c r="M800" s="66" t="s">
        <v>1973</v>
      </c>
      <c r="N800" s="76"/>
      <c r="O800" s="48"/>
      <c r="P800" s="32" t="str">
        <f t="shared" si="14"/>
        <v>0796/UN40.SU.   /2025</v>
      </c>
      <c r="Q800" s="30"/>
      <c r="R800" s="30"/>
      <c r="S800" s="30"/>
      <c r="T800" s="30"/>
      <c r="U800" s="30"/>
      <c r="W800" s="45"/>
    </row>
    <row r="801" spans="1:23" ht="82.5" hidden="1" x14ac:dyDescent="0.25">
      <c r="A801" s="75" t="s">
        <v>863</v>
      </c>
      <c r="B801" s="66" t="s">
        <v>2185</v>
      </c>
      <c r="C801" s="76" t="s">
        <v>2426</v>
      </c>
      <c r="D801" s="76" t="s">
        <v>4590</v>
      </c>
      <c r="E801" s="76" t="str">
        <f>IF( AND(   ISNUMBER(    MATCH(LEFT(RIGHT(D801,8),4),{"/AK/","/BW/","/DO/","/DK/","/EP/","/HM/","/HK/","/IN/","/KI/","/AR/","/KL/","/KM/","/KP/","/DN/","/LN/","/RT/","/TU/","/KU/","/KR/","/MI/","/MK/","/OT/","/LP/","/DL/","/LT/","/PM/","/PW/","/PG/","/PP/","/MU/","/IL/","/PR/","/PI/","/PL/","/PK/","/PB/","/SP/","/SE/","/TI/","/LL/","/DT/","/LK/","/WS/","/TP/","/KS/","/SR/","/SK/","PJ"},0)   ),   ISNUMBER(SEARCH("40",D801)   )  ),LEFT(RIGHT(D801,7),2),  "-" )</f>
        <v>-</v>
      </c>
      <c r="F801" s="66" t="s">
        <v>2185</v>
      </c>
      <c r="G801" s="76" t="s">
        <v>4591</v>
      </c>
      <c r="H801" s="76" t="s">
        <v>2305</v>
      </c>
      <c r="I801" s="66" t="s">
        <v>2708</v>
      </c>
      <c r="J801" s="66" t="s">
        <v>5057</v>
      </c>
      <c r="K801" s="66"/>
      <c r="L801" s="66"/>
      <c r="M801" s="66" t="s">
        <v>1973</v>
      </c>
      <c r="N801" s="76"/>
      <c r="O801" s="48"/>
      <c r="P801" s="32" t="str">
        <f t="shared" si="14"/>
        <v>0797/UN40.SU.   /2025</v>
      </c>
      <c r="Q801" s="30"/>
      <c r="R801" s="30"/>
      <c r="S801" s="30"/>
      <c r="T801" s="30"/>
      <c r="U801" s="30"/>
      <c r="W801" s="45"/>
    </row>
    <row r="802" spans="1:23" ht="66" hidden="1" x14ac:dyDescent="0.25">
      <c r="A802" s="75" t="s">
        <v>864</v>
      </c>
      <c r="B802" s="66" t="s">
        <v>2185</v>
      </c>
      <c r="C802" s="76" t="s">
        <v>4587</v>
      </c>
      <c r="D802" s="76" t="s">
        <v>4588</v>
      </c>
      <c r="E802" s="76" t="str">
        <f>IF( AND(   ISNUMBER(    MATCH(LEFT(RIGHT(D802,8),4),{"/AK/","/BW/","/DO/","/DK/","/EP/","/HM/","/HK/","/IN/","/KI/","/AR/","/KL/","/KM/","/KP/","/DN/","/LN/","/RT/","/TU/","/KU/","/KR/","/MI/","/MK/","/OT/","/LP/","/DL/","/LT/","/PM/","/PW/","/PG/","/PP/","/MU/","/IL/","/PR/","/PI/","/PL/","/PK/","/PB/","/SP/","/SE/","/TI/","/LL/","/DT/","/LK/","/WS/","/TP/","/KS/","/SR/","/SK/","PJ"},0)   ),   ISNUMBER(SEARCH("40",D802)   )  ),LEFT(RIGHT(D802,7),2),  "-" )</f>
        <v>-</v>
      </c>
      <c r="F802" s="66" t="s">
        <v>4307</v>
      </c>
      <c r="G802" s="76" t="s">
        <v>4592</v>
      </c>
      <c r="H802" s="66" t="s">
        <v>1970</v>
      </c>
      <c r="I802" s="66" t="s">
        <v>4504</v>
      </c>
      <c r="J802" s="66" t="s">
        <v>5057</v>
      </c>
      <c r="K802" s="66"/>
      <c r="L802" s="66"/>
      <c r="M802" s="66" t="s">
        <v>1973</v>
      </c>
      <c r="N802" s="76"/>
      <c r="O802" s="48"/>
      <c r="P802" s="32" t="str">
        <f t="shared" si="14"/>
        <v>0798/UN40.SU.   /2025</v>
      </c>
      <c r="Q802" s="30"/>
      <c r="R802" s="30"/>
      <c r="S802" s="30"/>
      <c r="T802" s="30"/>
      <c r="U802" s="30"/>
      <c r="W802" s="45"/>
    </row>
    <row r="803" spans="1:23" ht="66" hidden="1" x14ac:dyDescent="0.25">
      <c r="A803" s="75" t="s">
        <v>865</v>
      </c>
      <c r="B803" s="66" t="s">
        <v>2185</v>
      </c>
      <c r="C803" s="76" t="s">
        <v>4594</v>
      </c>
      <c r="D803" s="76" t="s">
        <v>4595</v>
      </c>
      <c r="E803" s="76" t="str">
        <f>IF( AND(   ISNUMBER(    MATCH(LEFT(RIGHT(D803,8),4),{"/AK/","/BW/","/DO/","/DK/","/EP/","/HM/","/HK/","/IN/","/KI/","/AR/","/KL/","/KM/","/KP/","/DN/","/LN/","/RT/","/TU/","/KU/","/KR/","/MI/","/MK/","/OT/","/LP/","/DL/","/LT/","/PM/","/PW/","/PG/","/PP/","/MU/","/IL/","/PR/","/PI/","/PL/","/PK/","/PB/","/SP/","/SE/","/TI/","/LL/","/DT/","/LK/","/WS/","/TP/","/KS/","/SR/","/SK/","PJ"},0)   ),   ISNUMBER(SEARCH("40",D803)   )  ),LEFT(RIGHT(D803,7),2),  "-" )</f>
        <v>-</v>
      </c>
      <c r="F803" s="66" t="s">
        <v>2178</v>
      </c>
      <c r="G803" s="76" t="s">
        <v>4593</v>
      </c>
      <c r="H803" s="66" t="s">
        <v>2305</v>
      </c>
      <c r="I803" s="66" t="s">
        <v>2708</v>
      </c>
      <c r="J803" s="66" t="s">
        <v>5057</v>
      </c>
      <c r="K803" s="66"/>
      <c r="L803" s="66"/>
      <c r="M803" s="66" t="s">
        <v>1973</v>
      </c>
      <c r="N803" s="76"/>
      <c r="O803" s="48"/>
      <c r="P803" s="32" t="str">
        <f t="shared" si="14"/>
        <v>0799/UN40.SU.   /2025</v>
      </c>
      <c r="Q803" s="30"/>
      <c r="R803" s="30"/>
      <c r="S803" s="30"/>
      <c r="T803" s="30"/>
      <c r="U803" s="30"/>
      <c r="W803" s="45"/>
    </row>
    <row r="804" spans="1:23" ht="66" x14ac:dyDescent="0.25">
      <c r="A804" s="75" t="s">
        <v>866</v>
      </c>
      <c r="B804" s="66" t="s">
        <v>2185</v>
      </c>
      <c r="C804" s="76" t="s">
        <v>4574</v>
      </c>
      <c r="D804" s="76" t="s">
        <v>4573</v>
      </c>
      <c r="E804" s="76" t="str">
        <f>IF( AND(   ISNUMBER(    MATCH(LEFT(RIGHT(D804,8),4),{"/AK/","/BW/","/DO/","/DK/","/EP/","/HM/","/HK/","/IN/","/KI/","/AR/","/KL/","/KM/","/KP/","/DN/","/LN/","/RT/","/TU/","/KU/","/KR/","/MI/","/MK/","/OT/","/LP/","/DL/","/LT/","/PM/","/PW/","/PG/","/PP/","/MU/","/IL/","/PR/","/PI/","/PL/","/PK/","/PB/","/SP/","/SE/","/TI/","/LL/","/DT/","/LK/","/WS/","/TP/","/KS/","/SR/","/SK/","PJ"},0)   ),   ISNUMBER(SEARCH("40",D804)   )  ),LEFT(RIGHT(D804,7),2),  "-" )</f>
        <v>-</v>
      </c>
      <c r="F804" s="66" t="s">
        <v>2184</v>
      </c>
      <c r="G804" s="76" t="s">
        <v>4575</v>
      </c>
      <c r="H804" s="76" t="s">
        <v>96</v>
      </c>
      <c r="I804" s="66" t="s">
        <v>2294</v>
      </c>
      <c r="J804" s="66" t="s">
        <v>4576</v>
      </c>
      <c r="K804" s="66"/>
      <c r="L804" s="66"/>
      <c r="M804" s="66" t="s">
        <v>1973</v>
      </c>
      <c r="N804" s="66" t="s">
        <v>2084</v>
      </c>
      <c r="O804" s="48"/>
      <c r="P804" s="32" t="str">
        <f t="shared" si="14"/>
        <v>0800/UN40.SU.   /2025</v>
      </c>
      <c r="Q804" s="30"/>
      <c r="R804" s="30"/>
      <c r="S804" s="30"/>
      <c r="T804" s="30"/>
      <c r="U804" s="30"/>
      <c r="W804" s="45"/>
    </row>
    <row r="805" spans="1:23" ht="66" x14ac:dyDescent="0.25">
      <c r="A805" s="75" t="s">
        <v>867</v>
      </c>
      <c r="B805" s="66" t="s">
        <v>2185</v>
      </c>
      <c r="C805" s="76" t="s">
        <v>4579</v>
      </c>
      <c r="D805" s="76" t="s">
        <v>4578</v>
      </c>
      <c r="E805" s="76" t="str">
        <f>IF( AND(   ISNUMBER(    MATCH(LEFT(RIGHT(D805,8),4),{"/AK/","/BW/","/DO/","/DK/","/EP/","/HM/","/HK/","/IN/","/KI/","/AR/","/KL/","/KM/","/KP/","/DN/","/LN/","/RT/","/TU/","/KU/","/KR/","/MI/","/MK/","/OT/","/LP/","/DL/","/LT/","/PM/","/PW/","/PG/","/PP/","/MU/","/IL/","/PR/","/PI/","/PL/","/PK/","/PB/","/SP/","/SE/","/TI/","/LL/","/DT/","/LK/","/WS/","/TP/","/KS/","/SR/","/SK/","PJ"},0)   ),   ISNUMBER(SEARCH("40",D805)   )  ),LEFT(RIGHT(D805,7),2),  "-" )</f>
        <v>-</v>
      </c>
      <c r="F805" s="66" t="s">
        <v>4411</v>
      </c>
      <c r="G805" s="76" t="s">
        <v>4577</v>
      </c>
      <c r="H805" s="76" t="s">
        <v>96</v>
      </c>
      <c r="I805" s="66" t="s">
        <v>2294</v>
      </c>
      <c r="J805" s="66" t="s">
        <v>4576</v>
      </c>
      <c r="K805" s="66"/>
      <c r="L805" s="66"/>
      <c r="M805" s="66" t="s">
        <v>1973</v>
      </c>
      <c r="N805" s="66" t="s">
        <v>2084</v>
      </c>
      <c r="O805" s="48"/>
      <c r="P805" s="32" t="str">
        <f t="shared" si="14"/>
        <v>0801/UN40.SU.   /2025</v>
      </c>
      <c r="Q805" s="30"/>
      <c r="R805" s="30"/>
      <c r="S805" s="30"/>
      <c r="T805" s="30"/>
      <c r="U805" s="30"/>
      <c r="W805" s="45"/>
    </row>
    <row r="806" spans="1:23" ht="66" hidden="1" x14ac:dyDescent="0.25">
      <c r="A806" s="75" t="s">
        <v>868</v>
      </c>
      <c r="B806" s="66" t="s">
        <v>2185</v>
      </c>
      <c r="C806" s="76" t="s">
        <v>4600</v>
      </c>
      <c r="D806" s="76" t="s">
        <v>4599</v>
      </c>
      <c r="E806" s="76" t="str">
        <f>IF( AND(   ISNUMBER(    MATCH(LEFT(RIGHT(D806,8),4),{"/AK/","/BW/","/DO/","/DK/","/EP/","/HM/","/HK/","/IN/","/KI/","/AR/","/KL/","/KM/","/KP/","/DN/","/LN/","/RT/","/TU/","/KU/","/KR/","/MI/","/MK/","/OT/","/LP/","/DL/","/LT/","/PM/","/PW/","/PG/","/PP/","/MU/","/IL/","/PR/","/PI/","/PL/","/PK/","/PB/","/SP/","/SE/","/TI/","/LL/","/DT/","/LK/","/WS/","/TP/","/KS/","/SR/","/SK/","PJ"},0)   ),   ISNUMBER(SEARCH("40",D806)   )  ),LEFT(RIGHT(D806,7),2),  "-" )</f>
        <v>-</v>
      </c>
      <c r="F806" s="66" t="s">
        <v>4185</v>
      </c>
      <c r="G806" s="76" t="s">
        <v>4598</v>
      </c>
      <c r="H806" s="76" t="s">
        <v>96</v>
      </c>
      <c r="I806" s="66" t="s">
        <v>2294</v>
      </c>
      <c r="J806" s="66" t="s">
        <v>4601</v>
      </c>
      <c r="K806" s="66"/>
      <c r="L806" s="66"/>
      <c r="M806" s="66" t="s">
        <v>1973</v>
      </c>
      <c r="N806" s="66" t="s">
        <v>2085</v>
      </c>
      <c r="O806" s="48"/>
      <c r="P806" s="32" t="str">
        <f t="shared" si="14"/>
        <v>0802/UN40.SU.   /2025</v>
      </c>
      <c r="Q806" s="30"/>
      <c r="R806" s="30"/>
      <c r="S806" s="30"/>
      <c r="T806" s="30"/>
      <c r="U806" s="30"/>
      <c r="W806" s="45"/>
    </row>
    <row r="807" spans="1:23" ht="49.5" hidden="1" x14ac:dyDescent="0.25">
      <c r="A807" s="75" t="s">
        <v>869</v>
      </c>
      <c r="B807" s="66" t="s">
        <v>2185</v>
      </c>
      <c r="C807" s="76" t="s">
        <v>4603</v>
      </c>
      <c r="D807" s="76" t="s">
        <v>1974</v>
      </c>
      <c r="E807" s="76" t="str">
        <f>IF( AND(   ISNUMBER(    MATCH(LEFT(RIGHT(D807,8),4),{"/AK/","/BW/","/DO/","/DK/","/EP/","/HM/","/HK/","/IN/","/KI/","/AR/","/KL/","/KM/","/KP/","/DN/","/LN/","/RT/","/TU/","/KU/","/KR/","/MI/","/MK/","/OT/","/LP/","/DL/","/LT/","/PM/","/PW/","/PG/","/PP/","/MU/","/IL/","/PR/","/PI/","/PL/","/PK/","/PB/","/SP/","/SE/","/TI/","/LL/","/DT/","/LK/","/WS/","/TP/","/KS/","/SR/","/SK/","PJ"},0)   ),   ISNUMBER(SEARCH("40",D807)   )  ),LEFT(RIGHT(D807,7),2),  "-" )</f>
        <v>-</v>
      </c>
      <c r="F807" s="66" t="s">
        <v>2184</v>
      </c>
      <c r="G807" s="76" t="s">
        <v>4602</v>
      </c>
      <c r="H807" s="76" t="s">
        <v>96</v>
      </c>
      <c r="I807" s="66" t="s">
        <v>2294</v>
      </c>
      <c r="J807" s="66" t="s">
        <v>4601</v>
      </c>
      <c r="K807" s="66"/>
      <c r="L807" s="66"/>
      <c r="M807" s="66" t="s">
        <v>1973</v>
      </c>
      <c r="N807" s="66" t="s">
        <v>2085</v>
      </c>
      <c r="O807" s="48"/>
      <c r="P807" s="32" t="str">
        <f t="shared" si="14"/>
        <v>0803/UN40.SU.   /2025</v>
      </c>
      <c r="Q807" s="30"/>
      <c r="R807" s="30"/>
      <c r="S807" s="30"/>
      <c r="T807" s="30"/>
      <c r="U807" s="30"/>
      <c r="W807" s="45"/>
    </row>
    <row r="808" spans="1:23" ht="49.5" x14ac:dyDescent="0.25">
      <c r="A808" s="75" t="s">
        <v>870</v>
      </c>
      <c r="B808" s="66" t="s">
        <v>2185</v>
      </c>
      <c r="C808" s="76" t="s">
        <v>4604</v>
      </c>
      <c r="D808" s="76" t="s">
        <v>4606</v>
      </c>
      <c r="E808" s="76" t="str">
        <f>IF( AND(   ISNUMBER(    MATCH(LEFT(RIGHT(D808,8),4),{"/AK/","/BW/","/DO/","/DK/","/EP/","/HM/","/HK/","/IN/","/KI/","/AR/","/KL/","/KM/","/KP/","/DN/","/LN/","/RT/","/TU/","/KU/","/KR/","/MI/","/MK/","/OT/","/LP/","/DL/","/LT/","/PM/","/PW/","/PG/","/PP/","/MU/","/IL/","/PR/","/PI/","/PL/","/PK/","/PB/","/SP/","/SE/","/TI/","/LL/","/DT/","/LK/","/WS/","/TP/","/KS/","/SR/","/SK/","PJ"},0)   ),   ISNUMBER(SEARCH("40",D808)   )  ),LEFT(RIGHT(D808,7),2),  "-" )</f>
        <v>-</v>
      </c>
      <c r="F808" s="66" t="s">
        <v>2185</v>
      </c>
      <c r="G808" s="76" t="s">
        <v>4605</v>
      </c>
      <c r="H808" s="76" t="s">
        <v>96</v>
      </c>
      <c r="I808" s="66" t="s">
        <v>2294</v>
      </c>
      <c r="J808" s="66" t="s">
        <v>4601</v>
      </c>
      <c r="K808" s="66"/>
      <c r="L808" s="66"/>
      <c r="M808" s="66" t="s">
        <v>1973</v>
      </c>
      <c r="N808" s="66" t="s">
        <v>2084</v>
      </c>
      <c r="O808" s="48"/>
      <c r="P808" s="32" t="str">
        <f t="shared" si="14"/>
        <v>0804/UN40.SU.   /2025</v>
      </c>
      <c r="Q808" s="30"/>
      <c r="R808" s="30"/>
      <c r="S808" s="30"/>
      <c r="T808" s="30"/>
      <c r="U808" s="30"/>
      <c r="W808" s="45"/>
    </row>
    <row r="809" spans="1:23" ht="49.5" hidden="1" x14ac:dyDescent="0.25">
      <c r="A809" s="75" t="s">
        <v>871</v>
      </c>
      <c r="B809" s="66" t="s">
        <v>4622</v>
      </c>
      <c r="C809" s="76" t="s">
        <v>4596</v>
      </c>
      <c r="D809" s="76" t="s">
        <v>1974</v>
      </c>
      <c r="E809" s="76" t="str">
        <f>IF( AND(   ISNUMBER(    MATCH(LEFT(RIGHT(D809,8),4),{"/AK/","/BW/","/DO/","/DK/","/EP/","/HM/","/HK/","/IN/","/KI/","/AR/","/KL/","/KM/","/KP/","/DN/","/LN/","/RT/","/TU/","/KU/","/KR/","/MI/","/MK/","/OT/","/LP/","/DL/","/LT/","/PM/","/PW/","/PG/","/PP/","/MU/","/IL/","/PR/","/PI/","/PL/","/PK/","/PB/","/SP/","/SE/","/TI/","/LL/","/DT/","/LK/","/WS/","/TP/","/KS/","/SR/","/SK/","PJ"},0)   ),   ISNUMBER(SEARCH("40",D809)   )  ),LEFT(RIGHT(D809,7),2),  "-" )</f>
        <v>-</v>
      </c>
      <c r="F809" s="66" t="s">
        <v>2184</v>
      </c>
      <c r="G809" s="76" t="s">
        <v>4597</v>
      </c>
      <c r="H809" s="66" t="s">
        <v>96</v>
      </c>
      <c r="I809" s="66" t="s">
        <v>2704</v>
      </c>
      <c r="J809" s="66" t="s">
        <v>5058</v>
      </c>
      <c r="K809" s="66"/>
      <c r="L809" s="66"/>
      <c r="M809" s="66" t="s">
        <v>1973</v>
      </c>
      <c r="N809" s="76"/>
      <c r="O809" s="48"/>
      <c r="P809" s="32" t="str">
        <f t="shared" si="14"/>
        <v>0805/UN40.SU.   /2025</v>
      </c>
      <c r="Q809" s="30"/>
      <c r="R809" s="30"/>
      <c r="S809" s="30"/>
      <c r="T809" s="30"/>
      <c r="U809" s="30"/>
      <c r="W809" s="45"/>
    </row>
    <row r="810" spans="1:23" ht="49.5" hidden="1" x14ac:dyDescent="0.25">
      <c r="A810" s="75" t="s">
        <v>872</v>
      </c>
      <c r="B810" s="66" t="s">
        <v>4622</v>
      </c>
      <c r="C810" s="76" t="s">
        <v>4616</v>
      </c>
      <c r="D810" s="76" t="s">
        <v>1974</v>
      </c>
      <c r="E810" s="76" t="str">
        <f>IF( AND(   ISNUMBER(    MATCH(LEFT(RIGHT(D810,8),4),{"/AK/","/BW/","/DO/","/DK/","/EP/","/HM/","/HK/","/IN/","/KI/","/AR/","/KL/","/KM/","/KP/","/DN/","/LN/","/RT/","/TU/","/KU/","/KR/","/MI/","/MK/","/OT/","/LP/","/DL/","/LT/","/PM/","/PW/","/PG/","/PP/","/MU/","/IL/","/PR/","/PI/","/PL/","/PK/","/PB/","/SP/","/SE/","/TI/","/LL/","/DT/","/LK/","/WS/","/TP/","/KS/","/SR/","/SK/","PJ"},0)   ),   ISNUMBER(SEARCH("40",D810)   )  ),LEFT(RIGHT(D810,7),2),  "-" )</f>
        <v>-</v>
      </c>
      <c r="F810" s="66" t="s">
        <v>2182</v>
      </c>
      <c r="G810" s="76" t="s">
        <v>4617</v>
      </c>
      <c r="H810" s="66" t="s">
        <v>96</v>
      </c>
      <c r="I810" s="66" t="s">
        <v>2704</v>
      </c>
      <c r="J810" s="66" t="s">
        <v>5058</v>
      </c>
      <c r="K810" s="66"/>
      <c r="L810" s="66"/>
      <c r="M810" s="66" t="s">
        <v>1973</v>
      </c>
      <c r="N810" s="76"/>
      <c r="O810" s="48"/>
      <c r="P810" s="32" t="str">
        <f t="shared" si="14"/>
        <v>0806/UN40.SU.   /2025</v>
      </c>
      <c r="Q810" s="30"/>
      <c r="R810" s="30"/>
      <c r="S810" s="30"/>
      <c r="T810" s="30"/>
      <c r="U810" s="30"/>
      <c r="W810" s="45"/>
    </row>
    <row r="811" spans="1:23" ht="66" hidden="1" x14ac:dyDescent="0.25">
      <c r="A811" s="75" t="s">
        <v>873</v>
      </c>
      <c r="B811" s="66" t="s">
        <v>4622</v>
      </c>
      <c r="C811" s="76" t="s">
        <v>4491</v>
      </c>
      <c r="D811" s="76" t="s">
        <v>4618</v>
      </c>
      <c r="E811" s="76" t="str">
        <f>IF( AND(   ISNUMBER(    MATCH(LEFT(RIGHT(D811,8),4),{"/AK/","/BW/","/DO/","/DK/","/EP/","/HM/","/HK/","/IN/","/KI/","/AR/","/KL/","/KM/","/KP/","/DN/","/LN/","/RT/","/TU/","/KU/","/KR/","/MI/","/MK/","/OT/","/LP/","/DL/","/LT/","/PM/","/PW/","/PG/","/PP/","/MU/","/IL/","/PR/","/PI/","/PL/","/PK/","/PB/","/SP/","/SE/","/TI/","/LL/","/DT/","/LK/","/WS/","/TP/","/KS/","/SR/","/SK/","PJ"},0)   ),   ISNUMBER(SEARCH("40",D811)   )  ),LEFT(RIGHT(D811,7),2),  "-" )</f>
        <v>-</v>
      </c>
      <c r="F811" s="66" t="s">
        <v>2155</v>
      </c>
      <c r="G811" s="76" t="s">
        <v>4619</v>
      </c>
      <c r="H811" s="66" t="s">
        <v>96</v>
      </c>
      <c r="I811" s="66" t="s">
        <v>2704</v>
      </c>
      <c r="J811" s="66" t="s">
        <v>5058</v>
      </c>
      <c r="K811" s="66"/>
      <c r="L811" s="66"/>
      <c r="M811" s="66" t="s">
        <v>1973</v>
      </c>
      <c r="N811" s="76"/>
      <c r="O811" s="48"/>
      <c r="P811" s="32" t="str">
        <f t="shared" si="14"/>
        <v>0807/UN40.SU.   /2025</v>
      </c>
      <c r="Q811" s="30"/>
      <c r="R811" s="30"/>
      <c r="S811" s="30"/>
      <c r="T811" s="30"/>
      <c r="U811" s="30"/>
      <c r="W811" s="45"/>
    </row>
    <row r="812" spans="1:23" ht="66" hidden="1" x14ac:dyDescent="0.25">
      <c r="A812" s="75" t="s">
        <v>874</v>
      </c>
      <c r="B812" s="66" t="s">
        <v>4622</v>
      </c>
      <c r="C812" s="76" t="s">
        <v>4212</v>
      </c>
      <c r="D812" s="76" t="s">
        <v>4621</v>
      </c>
      <c r="E812" s="76" t="str">
        <f>IF( AND(   ISNUMBER(    MATCH(LEFT(RIGHT(D812,8),4),{"/AK/","/BW/","/DO/","/DK/","/EP/","/HM/","/HK/","/IN/","/KI/","/AR/","/KL/","/KM/","/KP/","/DN/","/LN/","/RT/","/TU/","/KU/","/KR/","/MI/","/MK/","/OT/","/LP/","/DL/","/LT/","/PM/","/PW/","/PG/","/PP/","/MU/","/IL/","/PR/","/PI/","/PL/","/PK/","/PB/","/SP/","/SE/","/TI/","/LL/","/DT/","/LK/","/WS/","/TP/","/KS/","/SR/","/SK/","PJ"},0)   ),   ISNUMBER(SEARCH("40",D812)   )  ),LEFT(RIGHT(D812,7),2),  "-" )</f>
        <v>-</v>
      </c>
      <c r="F812" s="66" t="s">
        <v>2127</v>
      </c>
      <c r="G812" s="76" t="s">
        <v>4620</v>
      </c>
      <c r="H812" s="66" t="s">
        <v>2305</v>
      </c>
      <c r="I812" s="66" t="s">
        <v>2708</v>
      </c>
      <c r="J812" s="66" t="s">
        <v>5058</v>
      </c>
      <c r="K812" s="66"/>
      <c r="L812" s="66"/>
      <c r="M812" s="66" t="s">
        <v>1973</v>
      </c>
      <c r="N812" s="76"/>
      <c r="O812" s="48"/>
      <c r="P812" s="32" t="str">
        <f t="shared" si="14"/>
        <v>0808/UN40.SU.   /2025</v>
      </c>
      <c r="Q812" s="30"/>
      <c r="R812" s="30"/>
      <c r="S812" s="30"/>
      <c r="T812" s="30"/>
      <c r="U812" s="30"/>
      <c r="W812" s="45"/>
    </row>
    <row r="813" spans="1:23" ht="66" x14ac:dyDescent="0.25">
      <c r="A813" s="75" t="s">
        <v>875</v>
      </c>
      <c r="B813" s="66" t="s">
        <v>4622</v>
      </c>
      <c r="C813" s="76" t="s">
        <v>4609</v>
      </c>
      <c r="D813" s="76" t="s">
        <v>4607</v>
      </c>
      <c r="E813" s="76" t="str">
        <f>IF( AND(   ISNUMBER(    MATCH(LEFT(RIGHT(D813,8),4),{"/AK/","/BW/","/DO/","/DK/","/EP/","/HM/","/HK/","/IN/","/KI/","/AR/","/KL/","/KM/","/KP/","/DN/","/LN/","/RT/","/TU/","/KU/","/KR/","/MI/","/MK/","/OT/","/LP/","/DL/","/LT/","/PM/","/PW/","/PG/","/PP/","/MU/","/IL/","/PR/","/PI/","/PL/","/PK/","/PB/","/SP/","/SE/","/TI/","/LL/","/DT/","/LK/","/WS/","/TP/","/KS/","/SR/","/SK/","PJ"},0)   ),   ISNUMBER(SEARCH("40",D813)   )  ),LEFT(RIGHT(D813,7),2),  "-" )</f>
        <v>-</v>
      </c>
      <c r="F813" s="66" t="s">
        <v>2185</v>
      </c>
      <c r="G813" s="76" t="s">
        <v>4608</v>
      </c>
      <c r="H813" s="66" t="s">
        <v>96</v>
      </c>
      <c r="I813" s="66" t="s">
        <v>2294</v>
      </c>
      <c r="J813" s="66" t="s">
        <v>4610</v>
      </c>
      <c r="K813" s="66"/>
      <c r="L813" s="66"/>
      <c r="M813" s="66" t="s">
        <v>1973</v>
      </c>
      <c r="N813" s="66" t="s">
        <v>2084</v>
      </c>
      <c r="O813" s="48"/>
      <c r="P813" s="32" t="str">
        <f t="shared" si="14"/>
        <v>0809/UN40.SU.   /2025</v>
      </c>
      <c r="Q813" s="30"/>
      <c r="R813" s="30"/>
      <c r="S813" s="30"/>
      <c r="T813" s="30"/>
      <c r="U813" s="30"/>
      <c r="W813" s="45"/>
    </row>
    <row r="814" spans="1:23" ht="49.5" hidden="1" x14ac:dyDescent="0.25">
      <c r="A814" s="75" t="s">
        <v>876</v>
      </c>
      <c r="B814" s="66" t="s">
        <v>4622</v>
      </c>
      <c r="C814" s="76" t="s">
        <v>4612</v>
      </c>
      <c r="D814" s="76" t="s">
        <v>1974</v>
      </c>
      <c r="E814" s="76" t="str">
        <f>IF( AND(   ISNUMBER(    MATCH(LEFT(RIGHT(D814,8),4),{"/AK/","/BW/","/DO/","/DK/","/EP/","/HM/","/HK/","/IN/","/KI/","/AR/","/KL/","/KM/","/KP/","/DN/","/LN/","/RT/","/TU/","/KU/","/KR/","/MI/","/MK/","/OT/","/LP/","/DL/","/LT/","/PM/","/PW/","/PG/","/PP/","/MU/","/IL/","/PR/","/PI/","/PL/","/PK/","/PB/","/SP/","/SE/","/TI/","/LL/","/DT/","/LK/","/WS/","/TP/","/KS/","/SR/","/SK/","PJ"},0)   ),   ISNUMBER(SEARCH("40",D814)   )  ),LEFT(RIGHT(D814,7),2),  "-" )</f>
        <v>-</v>
      </c>
      <c r="F814" s="66" t="s">
        <v>2185</v>
      </c>
      <c r="G814" s="76" t="s">
        <v>4611</v>
      </c>
      <c r="H814" s="66" t="s">
        <v>96</v>
      </c>
      <c r="I814" s="66" t="s">
        <v>2294</v>
      </c>
      <c r="J814" s="66" t="s">
        <v>4610</v>
      </c>
      <c r="K814" s="66"/>
      <c r="L814" s="66"/>
      <c r="M814" s="66" t="s">
        <v>1973</v>
      </c>
      <c r="N814" s="66" t="s">
        <v>2085</v>
      </c>
      <c r="O814" s="48"/>
      <c r="P814" s="32" t="str">
        <f t="shared" si="14"/>
        <v>0810/UN40.SU.   /2025</v>
      </c>
      <c r="Q814" s="30"/>
      <c r="R814" s="30"/>
      <c r="S814" s="30"/>
      <c r="T814" s="30"/>
      <c r="U814" s="30"/>
      <c r="W814" s="45"/>
    </row>
    <row r="815" spans="1:23" ht="99" hidden="1" x14ac:dyDescent="0.25">
      <c r="A815" s="75" t="s">
        <v>877</v>
      </c>
      <c r="B815" s="66" t="s">
        <v>4622</v>
      </c>
      <c r="C815" s="79" t="s">
        <v>4614</v>
      </c>
      <c r="D815" s="79" t="s">
        <v>4615</v>
      </c>
      <c r="E815" s="76" t="str">
        <f>IF( AND(   ISNUMBER(    MATCH(LEFT(RIGHT(D815,8),4),{"/AK/","/BW/","/DO/","/DK/","/EP/","/HM/","/HK/","/IN/","/KI/","/AR/","/KL/","/KM/","/KP/","/DN/","/LN/","/RT/","/TU/","/KU/","/KR/","/MI/","/MK/","/OT/","/LP/","/DL/","/LT/","/PM/","/PW/","/PG/","/PP/","/MU/","/IL/","/PR/","/PI/","/PL/","/PK/","/PB/","/SP/","/SE/","/TI/","/LL/","/DT/","/LK/","/WS/","/TP/","/KS/","/SR/","/SK/","PJ"},0)   ),   ISNUMBER(SEARCH("40",D815)   )  ),LEFT(RIGHT(D815,7),2),  "-" )</f>
        <v>-</v>
      </c>
      <c r="F815" s="81" t="s">
        <v>2183</v>
      </c>
      <c r="G815" s="76" t="s">
        <v>4613</v>
      </c>
      <c r="H815" s="66" t="s">
        <v>96</v>
      </c>
      <c r="I815" s="66" t="s">
        <v>2294</v>
      </c>
      <c r="J815" s="66" t="s">
        <v>4610</v>
      </c>
      <c r="K815" s="66"/>
      <c r="L815" s="66"/>
      <c r="M815" s="66" t="s">
        <v>1973</v>
      </c>
      <c r="N815" s="66" t="s">
        <v>2085</v>
      </c>
      <c r="O815" s="48"/>
      <c r="P815" s="32" t="str">
        <f t="shared" si="14"/>
        <v>0811/UN40.SU.   /2025</v>
      </c>
      <c r="Q815" s="30"/>
      <c r="R815" s="30"/>
      <c r="S815" s="30"/>
      <c r="T815" s="30"/>
      <c r="U815" s="30"/>
      <c r="W815" s="45"/>
    </row>
    <row r="816" spans="1:23" ht="49.5" x14ac:dyDescent="0.25">
      <c r="A816" s="75" t="s">
        <v>878</v>
      </c>
      <c r="B816" s="66" t="s">
        <v>2186</v>
      </c>
      <c r="C816" s="76" t="s">
        <v>3786</v>
      </c>
      <c r="D816" s="76" t="s">
        <v>4624</v>
      </c>
      <c r="E816" s="76" t="str">
        <f>IF( AND(   ISNUMBER(    MATCH(LEFT(RIGHT(D816,8),4),{"/AK/","/BW/","/DO/","/DK/","/EP/","/HM/","/HK/","/IN/","/KI/","/AR/","/KL/","/KM/","/KP/","/DN/","/LN/","/RT/","/TU/","/KU/","/KR/","/MI/","/MK/","/OT/","/LP/","/DL/","/LT/","/PM/","/PW/","/PG/","/PP/","/MU/","/IL/","/PR/","/PI/","/PL/","/PK/","/PB/","/SP/","/SE/","/TI/","/LL/","/DT/","/LK/","/WS/","/TP/","/KS/","/SR/","/SK/","PJ"},0)   ),   ISNUMBER(SEARCH("40",D816)   )  ),LEFT(RIGHT(D816,7),2),  "-" )</f>
        <v>-</v>
      </c>
      <c r="F816" s="66" t="s">
        <v>4622</v>
      </c>
      <c r="G816" s="76" t="s">
        <v>4623</v>
      </c>
      <c r="H816" s="66" t="s">
        <v>96</v>
      </c>
      <c r="I816" s="66" t="s">
        <v>2294</v>
      </c>
      <c r="J816" s="66" t="s">
        <v>4640</v>
      </c>
      <c r="K816" s="66"/>
      <c r="L816" s="66"/>
      <c r="M816" s="66" t="s">
        <v>1973</v>
      </c>
      <c r="N816" s="66" t="s">
        <v>2084</v>
      </c>
      <c r="O816" s="48"/>
      <c r="P816" s="32" t="str">
        <f t="shared" si="14"/>
        <v>0812/UN40.SU.   /2025</v>
      </c>
      <c r="Q816" s="30"/>
      <c r="R816" s="30"/>
      <c r="S816" s="30"/>
      <c r="T816" s="30"/>
      <c r="U816" s="30"/>
      <c r="W816" s="45"/>
    </row>
    <row r="817" spans="1:23" ht="49.5" x14ac:dyDescent="0.25">
      <c r="A817" s="75" t="s">
        <v>879</v>
      </c>
      <c r="B817" s="66" t="s">
        <v>2186</v>
      </c>
      <c r="C817" s="76" t="s">
        <v>2900</v>
      </c>
      <c r="D817" s="76" t="s">
        <v>4633</v>
      </c>
      <c r="E817" s="76" t="str">
        <f>IF( AND(   ISNUMBER(    MATCH(LEFT(RIGHT(D817,8),4),{"/AK/","/BW/","/DO/","/DK/","/EP/","/HM/","/HK/","/IN/","/KI/","/AR/","/KL/","/KM/","/KP/","/DN/","/LN/","/RT/","/TU/","/KU/","/KR/","/MI/","/MK/","/OT/","/LP/","/DL/","/LT/","/PM/","/PW/","/PG/","/PP/","/MU/","/IL/","/PR/","/PI/","/PL/","/PK/","/PB/","/SP/","/SE/","/TI/","/LL/","/DT/","/LK/","/WS/","/TP/","/KS/","/SR/","/SK/","PJ"},0)   ),   ISNUMBER(SEARCH("40",D817)   )  ),LEFT(RIGHT(D817,7),2),  "-" )</f>
        <v>-</v>
      </c>
      <c r="F817" s="66" t="s">
        <v>4622</v>
      </c>
      <c r="G817" s="76" t="s">
        <v>4634</v>
      </c>
      <c r="H817" s="66" t="s">
        <v>96</v>
      </c>
      <c r="I817" s="66" t="s">
        <v>2294</v>
      </c>
      <c r="J817" s="66" t="s">
        <v>4641</v>
      </c>
      <c r="K817" s="66"/>
      <c r="L817" s="66"/>
      <c r="M817" s="66" t="s">
        <v>1973</v>
      </c>
      <c r="N817" s="66" t="s">
        <v>2084</v>
      </c>
      <c r="O817" s="48"/>
      <c r="P817" s="32" t="str">
        <f t="shared" si="14"/>
        <v>0813/UN40.SU.   /2025</v>
      </c>
      <c r="Q817" s="30"/>
      <c r="R817" s="30"/>
      <c r="S817" s="30"/>
      <c r="T817" s="30"/>
      <c r="U817" s="30"/>
      <c r="W817" s="45"/>
    </row>
    <row r="818" spans="1:23" ht="66" x14ac:dyDescent="0.25">
      <c r="A818" s="75" t="s">
        <v>880</v>
      </c>
      <c r="B818" s="66" t="s">
        <v>2186</v>
      </c>
      <c r="C818" s="76" t="s">
        <v>3140</v>
      </c>
      <c r="D818" s="76" t="s">
        <v>4635</v>
      </c>
      <c r="E818" s="76" t="str">
        <f>IF( AND(   ISNUMBER(    MATCH(LEFT(RIGHT(D818,8),4),{"/AK/","/BW/","/DO/","/DK/","/EP/","/HM/","/HK/","/IN/","/KI/","/AR/","/KL/","/KM/","/KP/","/DN/","/LN/","/RT/","/TU/","/KU/","/KR/","/MI/","/MK/","/OT/","/LP/","/DL/","/LT/","/PM/","/PW/","/PG/","/PP/","/MU/","/IL/","/PR/","/PI/","/PL/","/PK/","/PB/","/SP/","/SE/","/TI/","/LL/","/DT/","/LK/","/WS/","/TP/","/KS/","/SR/","/SK/","PJ"},0)   ),   ISNUMBER(SEARCH("40",D818)   )  ),LEFT(RIGHT(D818,7),2),  "-" )</f>
        <v>-</v>
      </c>
      <c r="F818" s="66" t="s">
        <v>2184</v>
      </c>
      <c r="G818" s="76" t="s">
        <v>4636</v>
      </c>
      <c r="H818" s="66" t="s">
        <v>96</v>
      </c>
      <c r="I818" s="66" t="s">
        <v>2294</v>
      </c>
      <c r="J818" s="66" t="s">
        <v>4642</v>
      </c>
      <c r="K818" s="66"/>
      <c r="L818" s="66" t="s">
        <v>2343</v>
      </c>
      <c r="M818" s="66" t="s">
        <v>1973</v>
      </c>
      <c r="N818" s="66" t="s">
        <v>2084</v>
      </c>
      <c r="O818" s="48"/>
      <c r="P818" s="32" t="str">
        <f t="shared" si="14"/>
        <v>0814/UN40.SU.   /2025</v>
      </c>
      <c r="Q818" s="30"/>
      <c r="R818" s="30"/>
      <c r="S818" s="30"/>
      <c r="T818" s="30"/>
      <c r="U818" s="30"/>
      <c r="W818" s="45"/>
    </row>
    <row r="819" spans="1:23" ht="49.5" x14ac:dyDescent="0.25">
      <c r="A819" s="75" t="s">
        <v>881</v>
      </c>
      <c r="B819" s="66" t="s">
        <v>2186</v>
      </c>
      <c r="C819" s="76" t="s">
        <v>3140</v>
      </c>
      <c r="D819" s="76" t="s">
        <v>4637</v>
      </c>
      <c r="E819" s="76" t="str">
        <f>IF( AND(   ISNUMBER(    MATCH(LEFT(RIGHT(D819,8),4),{"/AK/","/BW/","/DO/","/DK/","/EP/","/HM/","/HK/","/IN/","/KI/","/AR/","/KL/","/KM/","/KP/","/DN/","/LN/","/RT/","/TU/","/KU/","/KR/","/MI/","/MK/","/OT/","/LP/","/DL/","/LT/","/PM/","/PW/","/PG/","/PP/","/MU/","/IL/","/PR/","/PI/","/PL/","/PK/","/PB/","/SP/","/SE/","/TI/","/LL/","/DT/","/LK/","/WS/","/TP/","/KS/","/SR/","/SK/","PJ"},0)   ),   ISNUMBER(SEARCH("40",D819)   )  ),LEFT(RIGHT(D819,7),2),  "-" )</f>
        <v>-</v>
      </c>
      <c r="F819" s="66" t="s">
        <v>2184</v>
      </c>
      <c r="G819" s="76" t="s">
        <v>4638</v>
      </c>
      <c r="H819" s="66" t="s">
        <v>96</v>
      </c>
      <c r="I819" s="66" t="s">
        <v>2294</v>
      </c>
      <c r="J819" s="66" t="s">
        <v>4642</v>
      </c>
      <c r="K819" s="66"/>
      <c r="L819" s="66" t="s">
        <v>2343</v>
      </c>
      <c r="M819" s="66" t="s">
        <v>1973</v>
      </c>
      <c r="N819" s="66" t="s">
        <v>2084</v>
      </c>
      <c r="O819" s="48"/>
      <c r="P819" s="32" t="str">
        <f t="shared" si="14"/>
        <v>0815/UN40.SU.   /2025</v>
      </c>
      <c r="Q819" s="30"/>
      <c r="R819" s="30"/>
      <c r="S819" s="30"/>
      <c r="T819" s="30"/>
      <c r="U819" s="30"/>
      <c r="W819" s="45"/>
    </row>
    <row r="820" spans="1:23" ht="66" x14ac:dyDescent="0.25">
      <c r="A820" s="75" t="s">
        <v>882</v>
      </c>
      <c r="B820" s="66" t="s">
        <v>2186</v>
      </c>
      <c r="C820" s="76" t="s">
        <v>3140</v>
      </c>
      <c r="D820" s="76" t="s">
        <v>4639</v>
      </c>
      <c r="E820" s="76" t="str">
        <f>IF( AND(   ISNUMBER(    MATCH(LEFT(RIGHT(D820,8),4),{"/AK/","/BW/","/DO/","/DK/","/EP/","/HM/","/HK/","/IN/","/KI/","/AR/","/KL/","/KM/","/KP/","/DN/","/LN/","/RT/","/TU/","/KU/","/KR/","/MI/","/MK/","/OT/","/LP/","/DL/","/LT/","/PM/","/PW/","/PG/","/PP/","/MU/","/IL/","/PR/","/PI/","/PL/","/PK/","/PB/","/SP/","/SE/","/TI/","/LL/","/DT/","/LK/","/WS/","/TP/","/KS/","/SR/","/SK/","PJ"},0)   ),   ISNUMBER(SEARCH("40",D820)   )  ),LEFT(RIGHT(D820,7),2),  "-" )</f>
        <v>-</v>
      </c>
      <c r="F820" s="66" t="s">
        <v>2185</v>
      </c>
      <c r="G820" s="76" t="s">
        <v>4636</v>
      </c>
      <c r="H820" s="66" t="s">
        <v>96</v>
      </c>
      <c r="I820" s="66" t="s">
        <v>2294</v>
      </c>
      <c r="J820" s="66" t="s">
        <v>4642</v>
      </c>
      <c r="K820" s="66"/>
      <c r="L820" s="66" t="s">
        <v>2343</v>
      </c>
      <c r="M820" s="66" t="s">
        <v>1973</v>
      </c>
      <c r="N820" s="66" t="s">
        <v>2084</v>
      </c>
      <c r="O820" s="48"/>
      <c r="P820" s="32" t="str">
        <f t="shared" si="14"/>
        <v>0816/UN40.SU.   /2025</v>
      </c>
      <c r="Q820" s="30"/>
      <c r="R820" s="30"/>
      <c r="S820" s="30"/>
      <c r="T820" s="30"/>
      <c r="U820" s="30"/>
      <c r="W820" s="45"/>
    </row>
    <row r="821" spans="1:23" ht="49.5" x14ac:dyDescent="0.25">
      <c r="A821" s="75" t="s">
        <v>883</v>
      </c>
      <c r="B821" s="66" t="s">
        <v>2187</v>
      </c>
      <c r="C821" s="76" t="s">
        <v>4643</v>
      </c>
      <c r="D821" s="76" t="s">
        <v>4644</v>
      </c>
      <c r="E821" s="76" t="str">
        <f>IF( AND(   ISNUMBER(    MATCH(LEFT(RIGHT(D821,8),4),{"/AK/","/BW/","/DO/","/DK/","/EP/","/HM/","/HK/","/IN/","/KI/","/AR/","/KL/","/KM/","/KP/","/DN/","/LN/","/RT/","/TU/","/KU/","/KR/","/MI/","/MK/","/OT/","/LP/","/DL/","/LT/","/PM/","/PW/","/PG/","/PP/","/MU/","/IL/","/PR/","/PI/","/PL/","/PK/","/PB/","/SP/","/SE/","/TI/","/LL/","/DT/","/LK/","/WS/","/TP/","/KS/","/SR/","/SK/","PJ"},0)   ),   ISNUMBER(SEARCH("40",D821)   )  ),LEFT(RIGHT(D821,7),2),  "-" )</f>
        <v>-</v>
      </c>
      <c r="F821" s="66" t="s">
        <v>2185</v>
      </c>
      <c r="G821" s="76" t="s">
        <v>4646</v>
      </c>
      <c r="H821" s="66" t="s">
        <v>96</v>
      </c>
      <c r="I821" s="66" t="s">
        <v>2294</v>
      </c>
      <c r="J821" s="66" t="s">
        <v>4645</v>
      </c>
      <c r="K821" s="66"/>
      <c r="L821" s="66"/>
      <c r="M821" s="66" t="s">
        <v>1973</v>
      </c>
      <c r="N821" s="66" t="s">
        <v>2084</v>
      </c>
      <c r="O821" s="48"/>
      <c r="P821" s="32" t="str">
        <f t="shared" si="14"/>
        <v>0817/UN40.SU.   /2025</v>
      </c>
      <c r="Q821" s="30"/>
      <c r="R821" s="30"/>
      <c r="S821" s="30"/>
      <c r="T821" s="30"/>
      <c r="U821" s="30"/>
      <c r="W821" s="45"/>
    </row>
    <row r="822" spans="1:23" ht="49.5" hidden="1" x14ac:dyDescent="0.25">
      <c r="A822" s="75" t="s">
        <v>884</v>
      </c>
      <c r="B822" s="66" t="s">
        <v>2187</v>
      </c>
      <c r="C822" s="76" t="s">
        <v>4648</v>
      </c>
      <c r="D822" s="66" t="s">
        <v>4647</v>
      </c>
      <c r="E822" s="76" t="str">
        <f>IF( AND(   ISNUMBER(    MATCH(LEFT(RIGHT(D822,8),4),{"/AK/","/BW/","/DO/","/DK/","/EP/","/HM/","/HK/","/IN/","/KI/","/AR/","/KL/","/KM/","/KP/","/DN/","/LN/","/RT/","/TU/","/KU/","/KR/","/MI/","/MK/","/OT/","/LP/","/DL/","/LT/","/PM/","/PW/","/PG/","/PP/","/MU/","/IL/","/PR/","/PI/","/PL/","/PK/","/PB/","/SP/","/SE/","/TI/","/LL/","/DT/","/LK/","/WS/","/TP/","/KS/","/SR/","/SK/","PJ"},0)   ),   ISNUMBER(SEARCH("40",D822)   )  ),LEFT(RIGHT(D822,7),2),  "-" )</f>
        <v>-</v>
      </c>
      <c r="F822" s="66" t="s">
        <v>2183</v>
      </c>
      <c r="G822" s="76" t="s">
        <v>4649</v>
      </c>
      <c r="H822" s="66" t="s">
        <v>96</v>
      </c>
      <c r="I822" s="66" t="s">
        <v>2294</v>
      </c>
      <c r="J822" s="66" t="s">
        <v>4645</v>
      </c>
      <c r="K822" s="66"/>
      <c r="L822" s="66"/>
      <c r="M822" s="66" t="s">
        <v>1973</v>
      </c>
      <c r="N822" s="66" t="s">
        <v>2085</v>
      </c>
      <c r="O822" s="48"/>
      <c r="P822" s="32" t="str">
        <f t="shared" si="14"/>
        <v>0818/UN40.SU.   /2025</v>
      </c>
      <c r="Q822" s="30"/>
      <c r="R822" s="30"/>
      <c r="S822" s="30"/>
      <c r="T822" s="30"/>
      <c r="U822" s="30"/>
      <c r="W822" s="45"/>
    </row>
    <row r="823" spans="1:23" ht="82.5" hidden="1" x14ac:dyDescent="0.25">
      <c r="A823" s="75" t="s">
        <v>885</v>
      </c>
      <c r="B823" s="66" t="s">
        <v>2187</v>
      </c>
      <c r="C823" s="76" t="s">
        <v>4650</v>
      </c>
      <c r="D823" s="76" t="s">
        <v>4651</v>
      </c>
      <c r="E823" s="76" t="str">
        <f>IF( AND(   ISNUMBER(    MATCH(LEFT(RIGHT(D823,8),4),{"/AK/","/BW/","/DO/","/DK/","/EP/","/HM/","/HK/","/IN/","/KI/","/AR/","/KL/","/KM/","/KP/","/DN/","/LN/","/RT/","/TU/","/KU/","/KR/","/MI/","/MK/","/OT/","/LP/","/DL/","/LT/","/PM/","/PW/","/PG/","/PP/","/MU/","/IL/","/PR/","/PI/","/PL/","/PK/","/PB/","/SP/","/SE/","/TI/","/LL/","/DT/","/LK/","/WS/","/TP/","/KS/","/SR/","/SK/","PJ"},0)   ),   ISNUMBER(SEARCH("40",D823)   )  ),LEFT(RIGHT(D823,7),2),  "-" )</f>
        <v>-</v>
      </c>
      <c r="F823" s="66" t="s">
        <v>3855</v>
      </c>
      <c r="G823" s="76" t="s">
        <v>4652</v>
      </c>
      <c r="H823" s="66" t="s">
        <v>96</v>
      </c>
      <c r="I823" s="66" t="s">
        <v>2294</v>
      </c>
      <c r="J823" s="66" t="s">
        <v>4645</v>
      </c>
      <c r="K823" s="66"/>
      <c r="L823" s="66"/>
      <c r="M823" s="66" t="s">
        <v>1973</v>
      </c>
      <c r="N823" s="66" t="s">
        <v>2085</v>
      </c>
      <c r="O823" s="48"/>
      <c r="P823" s="32" t="str">
        <f t="shared" si="14"/>
        <v>0819/UN40.SU.   /2025</v>
      </c>
      <c r="Q823" s="30"/>
      <c r="R823" s="30"/>
      <c r="S823" s="30"/>
      <c r="T823" s="30"/>
      <c r="U823" s="30"/>
      <c r="W823" s="45"/>
    </row>
    <row r="824" spans="1:23" ht="49.5" hidden="1" x14ac:dyDescent="0.25">
      <c r="A824" s="75" t="s">
        <v>886</v>
      </c>
      <c r="B824" s="66" t="s">
        <v>2187</v>
      </c>
      <c r="C824" s="76" t="s">
        <v>4654</v>
      </c>
      <c r="D824" s="76" t="s">
        <v>4653</v>
      </c>
      <c r="E824" s="76" t="str">
        <f>IF( AND(   ISNUMBER(    MATCH(LEFT(RIGHT(D824,8),4),{"/AK/","/BW/","/DO/","/DK/","/EP/","/HM/","/HK/","/IN/","/KI/","/AR/","/KL/","/KM/","/KP/","/DN/","/LN/","/RT/","/TU/","/KU/","/KR/","/MI/","/MK/","/OT/","/LP/","/DL/","/LT/","/PM/","/PW/","/PG/","/PP/","/MU/","/IL/","/PR/","/PI/","/PL/","/PK/","/PB/","/SP/","/SE/","/TI/","/LL/","/DT/","/LK/","/WS/","/TP/","/KS/","/SR/","/SK/","PJ"},0)   ),   ISNUMBER(SEARCH("40",D824)   )  ),LEFT(RIGHT(D824,7),2),  "-" )</f>
        <v>-</v>
      </c>
      <c r="F824" s="66" t="s">
        <v>2184</v>
      </c>
      <c r="G824" s="76" t="s">
        <v>4655</v>
      </c>
      <c r="H824" s="66" t="s">
        <v>96</v>
      </c>
      <c r="I824" s="66" t="s">
        <v>2294</v>
      </c>
      <c r="J824" s="66" t="s">
        <v>4645</v>
      </c>
      <c r="K824" s="66"/>
      <c r="L824" s="66"/>
      <c r="M824" s="66" t="s">
        <v>1973</v>
      </c>
      <c r="N824" s="66" t="s">
        <v>2085</v>
      </c>
      <c r="O824" s="48"/>
      <c r="P824" s="32" t="str">
        <f t="shared" si="14"/>
        <v>0820/UN40.SU.   /2025</v>
      </c>
      <c r="Q824" s="30"/>
      <c r="R824" s="30"/>
      <c r="S824" s="30"/>
      <c r="T824" s="30"/>
      <c r="U824" s="30"/>
      <c r="W824" s="45"/>
    </row>
    <row r="825" spans="1:23" ht="49.5" hidden="1" x14ac:dyDescent="0.25">
      <c r="A825" s="75" t="s">
        <v>887</v>
      </c>
      <c r="B825" s="66" t="s">
        <v>2187</v>
      </c>
      <c r="C825" s="76" t="s">
        <v>4658</v>
      </c>
      <c r="D825" s="76" t="s">
        <v>4657</v>
      </c>
      <c r="E825" s="76" t="str">
        <f>IF( AND(   ISNUMBER(    MATCH(LEFT(RIGHT(D825,8),4),{"/AK/","/BW/","/DO/","/DK/","/EP/","/HM/","/HK/","/IN/","/KI/","/AR/","/KL/","/KM/","/KP/","/DN/","/LN/","/RT/","/TU/","/KU/","/KR/","/MI/","/MK/","/OT/","/LP/","/DL/","/LT/","/PM/","/PW/","/PG/","/PP/","/MU/","/IL/","/PR/","/PI/","/PL/","/PK/","/PB/","/SP/","/SE/","/TI/","/LL/","/DT/","/LK/","/WS/","/TP/","/KS/","/SR/","/SK/","PJ"},0)   ),   ISNUMBER(SEARCH("40",D825)   )  ),LEFT(RIGHT(D825,7),2),  "-" )</f>
        <v>-</v>
      </c>
      <c r="F825" s="66" t="s">
        <v>4622</v>
      </c>
      <c r="G825" s="76" t="s">
        <v>4656</v>
      </c>
      <c r="H825" s="66" t="s">
        <v>96</v>
      </c>
      <c r="I825" s="66" t="s">
        <v>2294</v>
      </c>
      <c r="J825" s="66" t="s">
        <v>4662</v>
      </c>
      <c r="K825" s="66"/>
      <c r="L825" s="66"/>
      <c r="M825" s="66" t="s">
        <v>1973</v>
      </c>
      <c r="N825" s="66" t="s">
        <v>2085</v>
      </c>
      <c r="O825" s="48"/>
      <c r="P825" s="32" t="str">
        <f t="shared" si="14"/>
        <v>0821/UN40.SU.   /2025</v>
      </c>
      <c r="Q825" s="30"/>
      <c r="R825" s="30"/>
      <c r="S825" s="30"/>
      <c r="T825" s="30"/>
      <c r="U825" s="30"/>
      <c r="W825" s="45"/>
    </row>
    <row r="826" spans="1:23" ht="49.5" hidden="1" x14ac:dyDescent="0.25">
      <c r="A826" s="75" t="s">
        <v>888</v>
      </c>
      <c r="B826" s="66" t="s">
        <v>2187</v>
      </c>
      <c r="C826" s="76" t="s">
        <v>4661</v>
      </c>
      <c r="D826" s="76" t="s">
        <v>4659</v>
      </c>
      <c r="E826" s="76" t="str">
        <f>IF( AND(   ISNUMBER(    MATCH(LEFT(RIGHT(D826,8),4),{"/AK/","/BW/","/DO/","/DK/","/EP/","/HM/","/HK/","/IN/","/KI/","/AR/","/KL/","/KM/","/KP/","/DN/","/LN/","/RT/","/TU/","/KU/","/KR/","/MI/","/MK/","/OT/","/LP/","/DL/","/LT/","/PM/","/PW/","/PG/","/PP/","/MU/","/IL/","/PR/","/PI/","/PL/","/PK/","/PB/","/SP/","/SE/","/TI/","/LL/","/DT/","/LK/","/WS/","/TP/","/KS/","/SR/","/SK/","PJ"},0)   ),   ISNUMBER(SEARCH("40",D826)   )  ),LEFT(RIGHT(D826,7),2),  "-" )</f>
        <v>-</v>
      </c>
      <c r="F826" s="66" t="s">
        <v>2186</v>
      </c>
      <c r="G826" s="76" t="s">
        <v>4660</v>
      </c>
      <c r="H826" s="66" t="s">
        <v>96</v>
      </c>
      <c r="I826" s="66" t="s">
        <v>2294</v>
      </c>
      <c r="J826" s="66" t="s">
        <v>4662</v>
      </c>
      <c r="K826" s="66"/>
      <c r="L826" s="66"/>
      <c r="M826" s="66" t="s">
        <v>1973</v>
      </c>
      <c r="N826" s="66" t="s">
        <v>2085</v>
      </c>
      <c r="O826" s="48"/>
      <c r="P826" s="32" t="str">
        <f t="shared" si="14"/>
        <v>0822/UN40.SU.   /2025</v>
      </c>
      <c r="Q826" s="30"/>
      <c r="R826" s="30"/>
      <c r="S826" s="30"/>
      <c r="T826" s="30"/>
      <c r="U826" s="30"/>
      <c r="W826" s="45"/>
    </row>
    <row r="827" spans="1:23" ht="82.5" hidden="1" x14ac:dyDescent="0.25">
      <c r="A827" s="75" t="s">
        <v>889</v>
      </c>
      <c r="B827" s="66" t="s">
        <v>2187</v>
      </c>
      <c r="C827" s="76" t="s">
        <v>4626</v>
      </c>
      <c r="D827" s="76" t="s">
        <v>4627</v>
      </c>
      <c r="E827" s="76" t="str">
        <f>IF( AND(   ISNUMBER(    MATCH(LEFT(RIGHT(D827,8),4),{"/AK/","/BW/","/DO/","/DK/","/EP/","/HM/","/HK/","/IN/","/KI/","/AR/","/KL/","/KM/","/KP/","/DN/","/LN/","/RT/","/TU/","/KU/","/KR/","/MI/","/MK/","/OT/","/LP/","/DL/","/LT/","/PM/","/PW/","/PG/","/PP/","/MU/","/IL/","/PR/","/PI/","/PL/","/PK/","/PB/","/SP/","/SE/","/TI/","/LL/","/DT/","/LK/","/WS/","/TP/","/KS/","/SR/","/SK/","PJ"},0)   ),   ISNUMBER(SEARCH("40",D827)   )  ),LEFT(RIGHT(D827,7),2),  "-" )</f>
        <v>-</v>
      </c>
      <c r="F827" s="76" t="s">
        <v>2163</v>
      </c>
      <c r="G827" s="66" t="s">
        <v>4628</v>
      </c>
      <c r="H827" s="76" t="s">
        <v>2305</v>
      </c>
      <c r="I827" s="66" t="s">
        <v>2701</v>
      </c>
      <c r="J827" s="66" t="s">
        <v>4688</v>
      </c>
      <c r="K827" s="66"/>
      <c r="L827" s="66"/>
      <c r="M827" s="66" t="s">
        <v>1973</v>
      </c>
      <c r="N827" s="66"/>
      <c r="O827" s="48"/>
      <c r="P827" s="32" t="str">
        <f t="shared" si="14"/>
        <v>0823/UN40.SU.   /2025</v>
      </c>
      <c r="Q827" s="30"/>
      <c r="R827" s="30"/>
      <c r="S827" s="30"/>
      <c r="T827" s="30"/>
      <c r="U827" s="30"/>
      <c r="W827" s="45"/>
    </row>
    <row r="828" spans="1:23" ht="82.5" hidden="1" x14ac:dyDescent="0.25">
      <c r="A828" s="75" t="s">
        <v>890</v>
      </c>
      <c r="B828" s="66" t="s">
        <v>2187</v>
      </c>
      <c r="C828" s="76" t="s">
        <v>4629</v>
      </c>
      <c r="D828" s="76" t="s">
        <v>4630</v>
      </c>
      <c r="E828" s="76" t="str">
        <f>IF( AND(   ISNUMBER(    MATCH(LEFT(RIGHT(D828,8),4),{"/AK/","/BW/","/DO/","/DK/","/EP/","/HM/","/HK/","/IN/","/KI/","/AR/","/KL/","/KM/","/KP/","/DN/","/LN/","/RT/","/TU/","/KU/","/KR/","/MI/","/MK/","/OT/","/LP/","/DL/","/LT/","/PM/","/PW/","/PG/","/PP/","/MU/","/IL/","/PR/","/PI/","/PL/","/PK/","/PB/","/SP/","/SE/","/TI/","/LL/","/DT/","/LK/","/WS/","/TP/","/KS/","/SR/","/SK/","PJ"},0)   ),   ISNUMBER(SEARCH("40",D828)   )  ),LEFT(RIGHT(D828,7),2),  "-" )</f>
        <v>-</v>
      </c>
      <c r="F828" s="66" t="s">
        <v>2186</v>
      </c>
      <c r="G828" s="76" t="s">
        <v>4631</v>
      </c>
      <c r="H828" s="76" t="s">
        <v>2305</v>
      </c>
      <c r="I828" s="66" t="s">
        <v>2701</v>
      </c>
      <c r="J828" s="66" t="s">
        <v>4688</v>
      </c>
      <c r="K828" s="66"/>
      <c r="L828" s="66"/>
      <c r="M828" s="66" t="s">
        <v>1973</v>
      </c>
      <c r="N828" s="76"/>
      <c r="O828" s="48"/>
      <c r="P828" s="32" t="str">
        <f t="shared" si="14"/>
        <v>0824/UN40.SU.   /2025</v>
      </c>
      <c r="Q828" s="30"/>
      <c r="R828" s="30"/>
      <c r="S828" s="30"/>
      <c r="T828" s="30"/>
      <c r="U828" s="30"/>
      <c r="W828" s="45"/>
    </row>
    <row r="829" spans="1:23" ht="49.5" hidden="1" x14ac:dyDescent="0.25">
      <c r="A829" s="75" t="s">
        <v>891</v>
      </c>
      <c r="B829" s="66" t="s">
        <v>2187</v>
      </c>
      <c r="C829" s="76" t="s">
        <v>4667</v>
      </c>
      <c r="D829" s="76" t="s">
        <v>4668</v>
      </c>
      <c r="E829" s="76" t="str">
        <f>IF( AND(   ISNUMBER(    MATCH(LEFT(RIGHT(D829,8),4),{"/AK/","/BW/","/DO/","/DK/","/EP/","/HM/","/HK/","/IN/","/KI/","/AR/","/KL/","/KM/","/KP/","/DN/","/LN/","/RT/","/TU/","/KU/","/KR/","/MI/","/MK/","/OT/","/LP/","/DL/","/LT/","/PM/","/PW/","/PG/","/PP/","/MU/","/IL/","/PR/","/PI/","/PL/","/PK/","/PB/","/SP/","/SE/","/TI/","/LL/","/DT/","/LK/","/WS/","/TP/","/KS/","/SR/","/SK/","PJ"},0)   ),   ISNUMBER(SEARCH("40",D829)   )  ),LEFT(RIGHT(D829,7),2),  "-" )</f>
        <v>-</v>
      </c>
      <c r="F829" s="76" t="s">
        <v>2178</v>
      </c>
      <c r="G829" s="66" t="s">
        <v>4669</v>
      </c>
      <c r="H829" s="76" t="s">
        <v>2305</v>
      </c>
      <c r="I829" s="66" t="s">
        <v>2701</v>
      </c>
      <c r="J829" s="66" t="s">
        <v>4688</v>
      </c>
      <c r="K829" s="66"/>
      <c r="L829" s="66"/>
      <c r="M829" s="66" t="s">
        <v>1973</v>
      </c>
      <c r="N829" s="66"/>
      <c r="O829" s="48"/>
      <c r="P829" s="32" t="str">
        <f t="shared" si="14"/>
        <v>0825/UN40.SU.   /2025</v>
      </c>
      <c r="Q829" s="30"/>
      <c r="R829" s="30"/>
      <c r="S829" s="30"/>
      <c r="T829" s="30"/>
      <c r="U829" s="30"/>
      <c r="W829" s="45"/>
    </row>
    <row r="830" spans="1:23" ht="49.5" hidden="1" x14ac:dyDescent="0.25">
      <c r="A830" s="75" t="s">
        <v>892</v>
      </c>
      <c r="B830" s="66" t="s">
        <v>2187</v>
      </c>
      <c r="C830" s="76" t="s">
        <v>4625</v>
      </c>
      <c r="D830" s="76" t="s">
        <v>1974</v>
      </c>
      <c r="E830" s="76" t="str">
        <f>IF( AND(   ISNUMBER(    MATCH(LEFT(RIGHT(D830,8),4),{"/AK/","/BW/","/DO/","/DK/","/EP/","/HM/","/HK/","/IN/","/KI/","/AR/","/KL/","/KM/","/KP/","/DN/","/LN/","/RT/","/TU/","/KU/","/KR/","/MI/","/MK/","/OT/","/LP/","/DL/","/LT/","/PM/","/PW/","/PG/","/PP/","/MU/","/IL/","/PR/","/PI/","/PL/","/PK/","/PB/","/SP/","/SE/","/TI/","/LL/","/DT/","/LK/","/WS/","/TP/","/KS/","/SR/","/SK/","PJ"},0)   ),   ISNUMBER(SEARCH("40",D830)   )  ),LEFT(RIGHT(D830,7),2),  "-" )</f>
        <v>-</v>
      </c>
      <c r="F830" s="76" t="s">
        <v>2170</v>
      </c>
      <c r="G830" s="66" t="s">
        <v>4632</v>
      </c>
      <c r="H830" s="76" t="s">
        <v>96</v>
      </c>
      <c r="I830" s="66" t="s">
        <v>2704</v>
      </c>
      <c r="J830" s="66" t="s">
        <v>4688</v>
      </c>
      <c r="K830" s="66"/>
      <c r="L830" s="66"/>
      <c r="M830" s="66" t="s">
        <v>1973</v>
      </c>
      <c r="N830" s="66"/>
      <c r="O830" s="48"/>
      <c r="P830" s="32" t="str">
        <f t="shared" si="14"/>
        <v>0826/UN40.SU.   /2025</v>
      </c>
      <c r="Q830" s="30"/>
      <c r="R830" s="30"/>
      <c r="S830" s="30"/>
      <c r="T830" s="30"/>
      <c r="U830" s="30"/>
      <c r="W830" s="45"/>
    </row>
    <row r="831" spans="1:23" ht="66" hidden="1" x14ac:dyDescent="0.25">
      <c r="A831" s="75" t="s">
        <v>893</v>
      </c>
      <c r="B831" s="66" t="s">
        <v>2187</v>
      </c>
      <c r="C831" s="76" t="s">
        <v>4670</v>
      </c>
      <c r="D831" s="76" t="s">
        <v>1974</v>
      </c>
      <c r="E831" s="76" t="str">
        <f>IF( AND(   ISNUMBER(    MATCH(LEFT(RIGHT(D831,8),4),{"/AK/","/BW/","/DO/","/DK/","/EP/","/HM/","/HK/","/IN/","/KI/","/AR/","/KL/","/KM/","/KP/","/DN/","/LN/","/RT/","/TU/","/KU/","/KR/","/MI/","/MK/","/OT/","/LP/","/DL/","/LT/","/PM/","/PW/","/PG/","/PP/","/MU/","/IL/","/PR/","/PI/","/PL/","/PK/","/PB/","/SP/","/SE/","/TI/","/LL/","/DT/","/LK/","/WS/","/TP/","/KS/","/SR/","/SK/","PJ"},0)   ),   ISNUMBER(SEARCH("40",D831)   )  ),LEFT(RIGHT(D831,7),2),  "-" )</f>
        <v>-</v>
      </c>
      <c r="F831" s="76" t="s">
        <v>2185</v>
      </c>
      <c r="G831" s="66" t="s">
        <v>4671</v>
      </c>
      <c r="H831" s="76" t="s">
        <v>96</v>
      </c>
      <c r="I831" s="66" t="s">
        <v>2704</v>
      </c>
      <c r="J831" s="66" t="s">
        <v>4688</v>
      </c>
      <c r="K831" s="66"/>
      <c r="L831" s="66"/>
      <c r="M831" s="66" t="s">
        <v>1973</v>
      </c>
      <c r="N831" s="76"/>
      <c r="O831" s="48"/>
      <c r="P831" s="32" t="str">
        <f t="shared" si="14"/>
        <v>0827/UN40.SU.   /2025</v>
      </c>
      <c r="Q831" s="30"/>
      <c r="R831" s="30"/>
      <c r="S831" s="30"/>
      <c r="T831" s="30"/>
      <c r="U831" s="30"/>
      <c r="W831" s="45"/>
    </row>
    <row r="832" spans="1:23" ht="49.5" hidden="1" x14ac:dyDescent="0.25">
      <c r="A832" s="75" t="s">
        <v>894</v>
      </c>
      <c r="B832" s="66" t="s">
        <v>2187</v>
      </c>
      <c r="C832" s="76" t="s">
        <v>4674</v>
      </c>
      <c r="D832" s="76" t="s">
        <v>1974</v>
      </c>
      <c r="E832" s="76" t="str">
        <f>IF( AND(   ISNUMBER(    MATCH(LEFT(RIGHT(D832,8),4),{"/AK/","/BW/","/DO/","/DK/","/EP/","/HM/","/HK/","/IN/","/KI/","/AR/","/KL/","/KM/","/KP/","/DN/","/LN/","/RT/","/TU/","/KU/","/KR/","/MI/","/MK/","/OT/","/LP/","/DL/","/LT/","/PM/","/PW/","/PG/","/PP/","/MU/","/IL/","/PR/","/PI/","/PL/","/PK/","/PB/","/SP/","/SE/","/TI/","/LL/","/DT/","/LK/","/WS/","/TP/","/KS/","/SR/","/SK/","PJ"},0)   ),   ISNUMBER(SEARCH("40",D832)   )  ),LEFT(RIGHT(D832,7),2),  "-" )</f>
        <v>-</v>
      </c>
      <c r="F832" s="66" t="s">
        <v>4622</v>
      </c>
      <c r="G832" s="76" t="s">
        <v>4675</v>
      </c>
      <c r="H832" s="76" t="s">
        <v>96</v>
      </c>
      <c r="I832" s="66" t="s">
        <v>2704</v>
      </c>
      <c r="J832" s="66" t="s">
        <v>4688</v>
      </c>
      <c r="K832" s="66"/>
      <c r="L832" s="66"/>
      <c r="M832" s="66" t="s">
        <v>1973</v>
      </c>
      <c r="N832" s="66"/>
      <c r="O832" s="48"/>
      <c r="P832" s="32" t="str">
        <f t="shared" si="14"/>
        <v>0828/UN40.SU.   /2025</v>
      </c>
      <c r="Q832" s="30"/>
      <c r="R832" s="30"/>
      <c r="S832" s="30"/>
      <c r="T832" s="30"/>
      <c r="U832" s="30"/>
      <c r="W832" s="45"/>
    </row>
    <row r="833" spans="1:23" ht="82.5" hidden="1" x14ac:dyDescent="0.25">
      <c r="A833" s="75" t="s">
        <v>895</v>
      </c>
      <c r="B833" s="66" t="s">
        <v>2187</v>
      </c>
      <c r="C833" s="76" t="s">
        <v>4663</v>
      </c>
      <c r="D833" s="76" t="s">
        <v>4664</v>
      </c>
      <c r="E833" s="76" t="str">
        <f>IF( AND(   ISNUMBER(    MATCH(LEFT(RIGHT(D833,8),4),{"/AK/","/BW/","/DO/","/DK/","/EP/","/HM/","/HK/","/IN/","/KI/","/AR/","/KL/","/KM/","/KP/","/DN/","/LN/","/RT/","/TU/","/KU/","/KR/","/MI/","/MK/","/OT/","/LP/","/DL/","/LT/","/PM/","/PW/","/PG/","/PP/","/MU/","/IL/","/PR/","/PI/","/PL/","/PK/","/PB/","/SP/","/SE/","/TI/","/LL/","/DT/","/LK/","/WS/","/TP/","/KS/","/SR/","/SK/","PJ"},0)   ),   ISNUMBER(SEARCH("40",D833)   )  ),LEFT(RIGHT(D833,7),2),  "-" )</f>
        <v>-</v>
      </c>
      <c r="F833" s="76" t="s">
        <v>4307</v>
      </c>
      <c r="G833" s="66" t="s">
        <v>4665</v>
      </c>
      <c r="H833" s="76" t="s">
        <v>96</v>
      </c>
      <c r="I833" s="66" t="s">
        <v>2704</v>
      </c>
      <c r="J833" s="66" t="s">
        <v>4688</v>
      </c>
      <c r="K833" s="66"/>
      <c r="L833" s="66"/>
      <c r="M833" s="66" t="s">
        <v>1973</v>
      </c>
      <c r="N833" s="76"/>
      <c r="O833" s="48"/>
      <c r="P833" s="32" t="str">
        <f t="shared" si="14"/>
        <v>0829/UN40.SU.   /2025</v>
      </c>
      <c r="Q833" s="30"/>
      <c r="R833" s="30"/>
      <c r="S833" s="30"/>
      <c r="T833" s="30"/>
      <c r="U833" s="30"/>
      <c r="W833" s="45"/>
    </row>
    <row r="834" spans="1:23" ht="82.5" hidden="1" x14ac:dyDescent="0.25">
      <c r="A834" s="75" t="s">
        <v>896</v>
      </c>
      <c r="B834" s="66" t="s">
        <v>2187</v>
      </c>
      <c r="C834" s="76" t="s">
        <v>4663</v>
      </c>
      <c r="D834" s="76" t="s">
        <v>4666</v>
      </c>
      <c r="E834" s="76" t="str">
        <f>IF( AND(   ISNUMBER(    MATCH(LEFT(RIGHT(D834,8),4),{"/AK/","/BW/","/DO/","/DK/","/EP/","/HM/","/HK/","/IN/","/KI/","/AR/","/KL/","/KM/","/KP/","/DN/","/LN/","/RT/","/TU/","/KU/","/KR/","/MI/","/MK/","/OT/","/LP/","/DL/","/LT/","/PM/","/PW/","/PG/","/PP/","/MU/","/IL/","/PR/","/PI/","/PL/","/PK/","/PB/","/SP/","/SE/","/TI/","/LL/","/DT/","/LK/","/WS/","/TP/","/KS/","/SR/","/SK/","PJ"},0)   ),   ISNUMBER(SEARCH("40",D834)   )  ),LEFT(RIGHT(D834,7),2),  "-" )</f>
        <v>-</v>
      </c>
      <c r="F834" s="76" t="s">
        <v>4307</v>
      </c>
      <c r="G834" s="66" t="s">
        <v>4745</v>
      </c>
      <c r="H834" s="76" t="s">
        <v>96</v>
      </c>
      <c r="I834" s="66" t="s">
        <v>2704</v>
      </c>
      <c r="J834" s="66" t="s">
        <v>4688</v>
      </c>
      <c r="K834" s="66"/>
      <c r="L834" s="66"/>
      <c r="M834" s="66" t="s">
        <v>1973</v>
      </c>
      <c r="N834" s="66"/>
      <c r="O834" s="48"/>
      <c r="P834" s="32" t="str">
        <f t="shared" si="14"/>
        <v>0830/UN40.SU.   /2025</v>
      </c>
      <c r="Q834" s="30"/>
      <c r="R834" s="30"/>
      <c r="S834" s="30"/>
      <c r="T834" s="30"/>
      <c r="U834" s="30"/>
      <c r="W834" s="45"/>
    </row>
    <row r="835" spans="1:23" ht="49.5" hidden="1" x14ac:dyDescent="0.25">
      <c r="A835" s="75" t="s">
        <v>897</v>
      </c>
      <c r="B835" s="66" t="s">
        <v>2187</v>
      </c>
      <c r="C835" s="76" t="s">
        <v>4372</v>
      </c>
      <c r="D835" s="76" t="s">
        <v>4672</v>
      </c>
      <c r="E835" s="76" t="str">
        <f>IF( AND(   ISNUMBER(    MATCH(LEFT(RIGHT(D835,8),4),{"/AK/","/BW/","/DO/","/DK/","/EP/","/HM/","/HK/","/IN/","/KI/","/AR/","/KL/","/KM/","/KP/","/DN/","/LN/","/RT/","/TU/","/KU/","/KR/","/MI/","/MK/","/OT/","/LP/","/DL/","/LT/","/PM/","/PW/","/PG/","/PP/","/MU/","/IL/","/PR/","/PI/","/PL/","/PK/","/PB/","/SP/","/SE/","/TI/","/LL/","/DT/","/LK/","/WS/","/TP/","/KS/","/SR/","/SK/","PJ"},0)   ),   ISNUMBER(SEARCH("40",D835)   )  ),LEFT(RIGHT(D835,7),2),  "-" )</f>
        <v>-</v>
      </c>
      <c r="F835" s="76" t="s">
        <v>2183</v>
      </c>
      <c r="G835" s="66" t="s">
        <v>4673</v>
      </c>
      <c r="H835" s="76" t="s">
        <v>96</v>
      </c>
      <c r="I835" s="66" t="s">
        <v>2704</v>
      </c>
      <c r="J835" s="66" t="s">
        <v>4688</v>
      </c>
      <c r="K835" s="66"/>
      <c r="L835" s="66"/>
      <c r="M835" s="66" t="s">
        <v>1973</v>
      </c>
      <c r="N835" s="76"/>
      <c r="O835" s="48"/>
      <c r="P835" s="32" t="str">
        <f t="shared" si="14"/>
        <v>0831/UN40.SU.   /2025</v>
      </c>
      <c r="Q835" s="30"/>
      <c r="R835" s="30"/>
      <c r="S835" s="30"/>
      <c r="T835" s="30"/>
      <c r="U835" s="30"/>
      <c r="W835" s="45"/>
    </row>
    <row r="836" spans="1:23" ht="66" hidden="1" x14ac:dyDescent="0.25">
      <c r="A836" s="75" t="s">
        <v>898</v>
      </c>
      <c r="B836" s="66" t="s">
        <v>2188</v>
      </c>
      <c r="C836" s="76" t="s">
        <v>4650</v>
      </c>
      <c r="D836" s="76" t="s">
        <v>4676</v>
      </c>
      <c r="E836" s="76" t="str">
        <f>IF( AND(   ISNUMBER(    MATCH(LEFT(RIGHT(D836,8),4),{"/AK/","/BW/","/DO/","/DK/","/EP/","/HM/","/HK/","/IN/","/KI/","/AR/","/KL/","/KM/","/KP/","/DN/","/LN/","/RT/","/TU/","/KU/","/KR/","/MI/","/MK/","/OT/","/LP/","/DL/","/LT/","/PM/","/PW/","/PG/","/PP/","/MU/","/IL/","/PR/","/PI/","/PL/","/PK/","/PB/","/SP/","/SE/","/TI/","/LL/","/DT/","/LK/","/WS/","/TP/","/KS/","/SR/","/SK/","PJ"},0)   ),   ISNUMBER(SEARCH("40",D836)   )  ),LEFT(RIGHT(D836,7),2),  "-" )</f>
        <v>-</v>
      </c>
      <c r="F836" s="66" t="s">
        <v>2185</v>
      </c>
      <c r="G836" s="76" t="s">
        <v>4677</v>
      </c>
      <c r="H836" s="66" t="s">
        <v>96</v>
      </c>
      <c r="I836" s="66" t="s">
        <v>2294</v>
      </c>
      <c r="J836" s="66" t="s">
        <v>4683</v>
      </c>
      <c r="K836" s="66"/>
      <c r="L836" s="66"/>
      <c r="M836" s="66" t="s">
        <v>1973</v>
      </c>
      <c r="N836" s="66" t="s">
        <v>2086</v>
      </c>
      <c r="O836" s="48" t="s">
        <v>4355</v>
      </c>
      <c r="P836" s="32" t="str">
        <f t="shared" si="14"/>
        <v>0832/UN40.SU.   /2025</v>
      </c>
      <c r="Q836" s="30"/>
      <c r="R836" s="30"/>
      <c r="S836" s="30"/>
      <c r="T836" s="30"/>
      <c r="U836" s="30"/>
      <c r="W836" s="45"/>
    </row>
    <row r="837" spans="1:23" ht="82.5" x14ac:dyDescent="0.25">
      <c r="A837" s="75" t="s">
        <v>899</v>
      </c>
      <c r="B837" s="66" t="s">
        <v>2188</v>
      </c>
      <c r="C837" s="76" t="s">
        <v>4681</v>
      </c>
      <c r="D837" s="66" t="s">
        <v>4682</v>
      </c>
      <c r="E837" s="76" t="str">
        <f>IF( AND(   ISNUMBER(    MATCH(LEFT(RIGHT(D837,8),4),{"/AK/","/BW/","/DO/","/DK/","/EP/","/HM/","/HK/","/IN/","/KI/","/AR/","/KL/","/KM/","/KP/","/DN/","/LN/","/RT/","/TU/","/KU/","/KR/","/MI/","/MK/","/OT/","/LP/","/DL/","/LT/","/PM/","/PW/","/PG/","/PP/","/MU/","/IL/","/PR/","/PI/","/PL/","/PK/","/PB/","/SP/","/SE/","/TI/","/LL/","/DT/","/LK/","/WS/","/TP/","/KS/","/SR/","/SK/","PJ"},0)   ),   ISNUMBER(SEARCH("40",D837)   )  ),LEFT(RIGHT(D837,7),2),  "-" )</f>
        <v>-</v>
      </c>
      <c r="F837" s="66" t="s">
        <v>2187</v>
      </c>
      <c r="G837" s="76" t="s">
        <v>4684</v>
      </c>
      <c r="H837" s="66" t="s">
        <v>96</v>
      </c>
      <c r="I837" s="66" t="s">
        <v>2294</v>
      </c>
      <c r="J837" s="66" t="s">
        <v>4683</v>
      </c>
      <c r="K837" s="66"/>
      <c r="L837" s="66"/>
      <c r="M837" s="66" t="s">
        <v>1973</v>
      </c>
      <c r="N837" s="66" t="s">
        <v>2084</v>
      </c>
      <c r="O837" s="48"/>
      <c r="P837" s="32" t="str">
        <f t="shared" si="14"/>
        <v>0833/UN40.SU.   /2025</v>
      </c>
      <c r="Q837" s="30"/>
      <c r="R837" s="30"/>
      <c r="S837" s="30"/>
      <c r="T837" s="30"/>
      <c r="U837" s="30"/>
      <c r="W837" s="45"/>
    </row>
    <row r="838" spans="1:23" ht="49.5" hidden="1" x14ac:dyDescent="0.25">
      <c r="A838" s="75" t="s">
        <v>900</v>
      </c>
      <c r="B838" s="66" t="s">
        <v>2188</v>
      </c>
      <c r="C838" s="76" t="s">
        <v>4686</v>
      </c>
      <c r="D838" s="76" t="s">
        <v>4685</v>
      </c>
      <c r="E838" s="76" t="str">
        <f>IF( AND(   ISNUMBER(    MATCH(LEFT(RIGHT(D838,8),4),{"/AK/","/BW/","/DO/","/DK/","/EP/","/HM/","/HK/","/IN/","/KI/","/AR/","/KL/","/KM/","/KP/","/DN/","/LN/","/RT/","/TU/","/KU/","/KR/","/MI/","/MK/","/OT/","/LP/","/DL/","/LT/","/PM/","/PW/","/PG/","/PP/","/MU/","/IL/","/PR/","/PI/","/PL/","/PK/","/PB/","/SP/","/SE/","/TI/","/LL/","/DT/","/LK/","/WS/","/TP/","/KS/","/SR/","/SK/","PJ"},0)   ),   ISNUMBER(SEARCH("40",D838)   )  ),LEFT(RIGHT(D838,7),2),  "-" )</f>
        <v>-</v>
      </c>
      <c r="F838" s="66" t="s">
        <v>2186</v>
      </c>
      <c r="G838" s="76" t="s">
        <v>4687</v>
      </c>
      <c r="H838" s="66" t="s">
        <v>96</v>
      </c>
      <c r="I838" s="66" t="s">
        <v>2294</v>
      </c>
      <c r="J838" s="66" t="s">
        <v>4688</v>
      </c>
      <c r="K838" s="66"/>
      <c r="L838" s="66"/>
      <c r="M838" s="66" t="s">
        <v>1973</v>
      </c>
      <c r="N838" s="66" t="s">
        <v>2085</v>
      </c>
      <c r="O838" s="48"/>
      <c r="P838" s="32" t="str">
        <f t="shared" ref="P838:P901" si="15">A838&amp;"/UN40.SU.   /2025"</f>
        <v>0834/UN40.SU.   /2025</v>
      </c>
      <c r="Q838" s="30"/>
      <c r="R838" s="30"/>
      <c r="S838" s="30"/>
      <c r="T838" s="30"/>
      <c r="U838" s="30"/>
      <c r="W838" s="45"/>
    </row>
    <row r="839" spans="1:23" ht="115.5" hidden="1" x14ac:dyDescent="0.25">
      <c r="A839" s="75" t="s">
        <v>901</v>
      </c>
      <c r="B839" s="66" t="s">
        <v>2188</v>
      </c>
      <c r="C839" s="76" t="s">
        <v>4690</v>
      </c>
      <c r="D839" s="76" t="s">
        <v>4689</v>
      </c>
      <c r="E839" s="76" t="str">
        <f>IF( AND(   ISNUMBER(    MATCH(LEFT(RIGHT(D839,8),4),{"/AK/","/BW/","/DO/","/DK/","/EP/","/HM/","/HK/","/IN/","/KI/","/AR/","/KL/","/KM/","/KP/","/DN/","/LN/","/RT/","/TU/","/KU/","/KR/","/MI/","/MK/","/OT/","/LP/","/DL/","/LT/","/PM/","/PW/","/PG/","/PP/","/MU/","/IL/","/PR/","/PI/","/PL/","/PK/","/PB/","/SP/","/SE/","/TI/","/LL/","/DT/","/LK/","/WS/","/TP/","/KS/","/SR/","/SK/","PJ"},0)   ),   ISNUMBER(SEARCH("40",D839)   )  ),LEFT(RIGHT(D839,7),2),  "-" )</f>
        <v>-</v>
      </c>
      <c r="F839" s="66" t="s">
        <v>2187</v>
      </c>
      <c r="G839" s="76" t="s">
        <v>4691</v>
      </c>
      <c r="H839" s="66" t="s">
        <v>96</v>
      </c>
      <c r="I839" s="66" t="s">
        <v>2294</v>
      </c>
      <c r="J839" s="66" t="s">
        <v>4688</v>
      </c>
      <c r="K839" s="66"/>
      <c r="L839" s="66"/>
      <c r="M839" s="66" t="s">
        <v>1973</v>
      </c>
      <c r="N839" s="66" t="s">
        <v>2085</v>
      </c>
      <c r="O839" s="48"/>
      <c r="P839" s="32" t="str">
        <f t="shared" si="15"/>
        <v>0835/UN40.SU.   /2025</v>
      </c>
      <c r="Q839" s="30"/>
      <c r="R839" s="30"/>
      <c r="S839" s="30"/>
      <c r="T839" s="30"/>
      <c r="U839" s="30"/>
      <c r="W839" s="45"/>
    </row>
    <row r="840" spans="1:23" ht="49.5" hidden="1" x14ac:dyDescent="0.25">
      <c r="A840" s="75" t="s">
        <v>902</v>
      </c>
      <c r="B840" s="66" t="s">
        <v>2188</v>
      </c>
      <c r="C840" s="76" t="s">
        <v>4693</v>
      </c>
      <c r="D840" s="76" t="s">
        <v>4694</v>
      </c>
      <c r="E840" s="76" t="str">
        <f>IF( AND(   ISNUMBER(    MATCH(LEFT(RIGHT(D840,8),4),{"/AK/","/BW/","/DO/","/DK/","/EP/","/HM/","/HK/","/IN/","/KI/","/AR/","/KL/","/KM/","/KP/","/DN/","/LN/","/RT/","/TU/","/KU/","/KR/","/MI/","/MK/","/OT/","/LP/","/DL/","/LT/","/PM/","/PW/","/PG/","/PP/","/MU/","/IL/","/PR/","/PI/","/PL/","/PK/","/PB/","/SP/","/SE/","/TI/","/LL/","/DT/","/LK/","/WS/","/TP/","/KS/","/SR/","/SK/","PJ"},0)   ),   ISNUMBER(SEARCH("40",D840)   )  ),LEFT(RIGHT(D840,7),2),  "-" )</f>
        <v>-</v>
      </c>
      <c r="F840" s="66" t="s">
        <v>2168</v>
      </c>
      <c r="G840" s="76" t="s">
        <v>4692</v>
      </c>
      <c r="H840" s="66" t="s">
        <v>96</v>
      </c>
      <c r="I840" s="66" t="s">
        <v>2294</v>
      </c>
      <c r="J840" s="66" t="s">
        <v>4688</v>
      </c>
      <c r="K840" s="66"/>
      <c r="L840" s="66"/>
      <c r="M840" s="66" t="s">
        <v>1973</v>
      </c>
      <c r="N840" s="66" t="s">
        <v>2085</v>
      </c>
      <c r="O840" s="48"/>
      <c r="P840" s="32" t="str">
        <f t="shared" si="15"/>
        <v>0836/UN40.SU.   /2025</v>
      </c>
      <c r="Q840" s="30"/>
      <c r="R840" s="30"/>
      <c r="S840" s="30"/>
      <c r="T840" s="30"/>
      <c r="U840" s="30"/>
      <c r="W840" s="45"/>
    </row>
    <row r="841" spans="1:23" ht="49.5" hidden="1" x14ac:dyDescent="0.25">
      <c r="A841" s="75" t="s">
        <v>903</v>
      </c>
      <c r="B841" s="66" t="s">
        <v>2188</v>
      </c>
      <c r="C841" s="76" t="s">
        <v>4477</v>
      </c>
      <c r="D841" s="76" t="s">
        <v>4695</v>
      </c>
      <c r="E841" s="76" t="str">
        <f>IF( AND(   ISNUMBER(    MATCH(LEFT(RIGHT(D841,8),4),{"/AK/","/BW/","/DO/","/DK/","/EP/","/HM/","/HK/","/IN/","/KI/","/AR/","/KL/","/KM/","/KP/","/DN/","/LN/","/RT/","/TU/","/KU/","/KR/","/MI/","/MK/","/OT/","/LP/","/DL/","/LT/","/PM/","/PW/","/PG/","/PP/","/MU/","/IL/","/PR/","/PI/","/PL/","/PK/","/PB/","/SP/","/SE/","/TI/","/LL/","/DT/","/LK/","/WS/","/TP/","/KS/","/SR/","/SK/","PJ"},0)   ),   ISNUMBER(SEARCH("40",D841)   )  ),LEFT(RIGHT(D841,7),2),  "-" )</f>
        <v>-</v>
      </c>
      <c r="F841" s="66" t="s">
        <v>4622</v>
      </c>
      <c r="G841" s="76" t="s">
        <v>4696</v>
      </c>
      <c r="H841" s="66" t="s">
        <v>96</v>
      </c>
      <c r="I841" s="66" t="s">
        <v>2294</v>
      </c>
      <c r="J841" s="66" t="s">
        <v>4688</v>
      </c>
      <c r="K841" s="66"/>
      <c r="L841" s="66"/>
      <c r="M841" s="66" t="s">
        <v>1973</v>
      </c>
      <c r="N841" s="66" t="s">
        <v>2086</v>
      </c>
      <c r="O841" s="48" t="s">
        <v>4697</v>
      </c>
      <c r="P841" s="32" t="str">
        <f t="shared" si="15"/>
        <v>0837/UN40.SU.   /2025</v>
      </c>
      <c r="Q841" s="30"/>
      <c r="R841" s="30"/>
      <c r="S841" s="30"/>
      <c r="T841" s="30"/>
      <c r="U841" s="30"/>
      <c r="W841" s="45"/>
    </row>
    <row r="842" spans="1:23" ht="49.5" hidden="1" x14ac:dyDescent="0.25">
      <c r="A842" s="75" t="s">
        <v>904</v>
      </c>
      <c r="B842" s="66" t="s">
        <v>2188</v>
      </c>
      <c r="C842" s="76" t="s">
        <v>4679</v>
      </c>
      <c r="D842" s="76" t="s">
        <v>4678</v>
      </c>
      <c r="E842" s="76" t="str">
        <f>IF( AND(   ISNUMBER(    MATCH(LEFT(RIGHT(D842,8),4),{"/AK/","/BW/","/DO/","/DK/","/EP/","/HM/","/HK/","/IN/","/KI/","/AR/","/KL/","/KM/","/KP/","/DN/","/LN/","/RT/","/TU/","/KU/","/KR/","/MI/","/MK/","/OT/","/LP/","/DL/","/LT/","/PM/","/PW/","/PG/","/PP/","/MU/","/IL/","/PR/","/PI/","/PL/","/PK/","/PB/","/SP/","/SE/","/TI/","/LL/","/DT/","/LK/","/WS/","/TP/","/KS/","/SR/","/SK/","PJ"},0)   ),   ISNUMBER(SEARCH("40",D842)   )  ),LEFT(RIGHT(D842,7),2),  "-" )</f>
        <v>-</v>
      </c>
      <c r="F842" s="66" t="s">
        <v>2172</v>
      </c>
      <c r="G842" s="76" t="s">
        <v>4680</v>
      </c>
      <c r="H842" s="66" t="s">
        <v>96</v>
      </c>
      <c r="I842" s="66" t="s">
        <v>2704</v>
      </c>
      <c r="J842" s="66" t="s">
        <v>5059</v>
      </c>
      <c r="K842" s="66"/>
      <c r="L842" s="66"/>
      <c r="M842" s="66" t="s">
        <v>1973</v>
      </c>
      <c r="N842" s="76"/>
      <c r="O842" s="48"/>
      <c r="P842" s="32" t="str">
        <f t="shared" si="15"/>
        <v>0838/UN40.SU.   /2025</v>
      </c>
      <c r="Q842" s="30"/>
      <c r="R842" s="30"/>
      <c r="S842" s="30"/>
      <c r="T842" s="30"/>
      <c r="U842" s="30"/>
      <c r="W842" s="45"/>
    </row>
    <row r="843" spans="1:23" ht="82.5" hidden="1" x14ac:dyDescent="0.25">
      <c r="A843" s="75" t="s">
        <v>905</v>
      </c>
      <c r="B843" s="66" t="s">
        <v>2188</v>
      </c>
      <c r="C843" s="66" t="s">
        <v>3211</v>
      </c>
      <c r="D843" s="79" t="s">
        <v>4702</v>
      </c>
      <c r="E843" s="76" t="str">
        <f>IF( AND(   ISNUMBER(    MATCH(LEFT(RIGHT(D843,8),4),{"/AK/","/BW/","/DO/","/DK/","/EP/","/HM/","/HK/","/IN/","/KI/","/AR/","/KL/","/KM/","/KP/","/DN/","/LN/","/RT/","/TU/","/KU/","/KR/","/MI/","/MK/","/OT/","/LP/","/DL/","/LT/","/PM/","/PW/","/PG/","/PP/","/MU/","/IL/","/PR/","/PI/","/PL/","/PK/","/PB/","/SP/","/SE/","/TI/","/LL/","/DT/","/LK/","/WS/","/TP/","/KS/","/SR/","/SK/","PJ"},0)   ),   ISNUMBER(SEARCH("40",D843)   )  ),LEFT(RIGHT(D843,7),2),  "-" )</f>
        <v>-</v>
      </c>
      <c r="F843" s="76" t="s">
        <v>2187</v>
      </c>
      <c r="G843" s="81" t="s">
        <v>4708</v>
      </c>
      <c r="H843" s="79" t="s">
        <v>96</v>
      </c>
      <c r="I843" s="66" t="s">
        <v>2704</v>
      </c>
      <c r="J843" s="66" t="s">
        <v>5059</v>
      </c>
      <c r="K843" s="66"/>
      <c r="L843" s="66"/>
      <c r="M843" s="66" t="s">
        <v>1973</v>
      </c>
      <c r="N843" s="76"/>
      <c r="O843" s="48"/>
      <c r="P843" s="32" t="str">
        <f t="shared" si="15"/>
        <v>0839/UN40.SU.   /2025</v>
      </c>
      <c r="Q843" s="30"/>
      <c r="R843" s="30"/>
      <c r="S843" s="30"/>
      <c r="T843" s="30"/>
      <c r="U843" s="30"/>
      <c r="W843" s="45"/>
    </row>
    <row r="844" spans="1:23" ht="66" hidden="1" x14ac:dyDescent="0.25">
      <c r="A844" s="75" t="s">
        <v>906</v>
      </c>
      <c r="B844" s="66" t="s">
        <v>2188</v>
      </c>
      <c r="C844" s="76" t="s">
        <v>4705</v>
      </c>
      <c r="D844" s="76" t="s">
        <v>4706</v>
      </c>
      <c r="E844" s="76" t="str">
        <f>IF( AND(   ISNUMBER(    MATCH(LEFT(RIGHT(D844,8),4),{"/AK/","/BW/","/DO/","/DK/","/EP/","/HM/","/HK/","/IN/","/KI/","/AR/","/KL/","/KM/","/KP/","/DN/","/LN/","/RT/","/TU/","/KU/","/KR/","/MI/","/MK/","/OT/","/LP/","/DL/","/LT/","/PM/","/PW/","/PG/","/PP/","/MU/","/IL/","/PR/","/PI/","/PL/","/PK/","/PB/","/SP/","/SE/","/TI/","/LL/","/DT/","/LK/","/WS/","/TP/","/KS/","/SR/","/SK/","PJ"},0)   ),   ISNUMBER(SEARCH("40",D844)   )  ),LEFT(RIGHT(D844,7),2),  "-" )</f>
        <v>-</v>
      </c>
      <c r="F844" s="76" t="s">
        <v>2188</v>
      </c>
      <c r="G844" s="66" t="s">
        <v>4707</v>
      </c>
      <c r="H844" s="76" t="s">
        <v>96</v>
      </c>
      <c r="I844" s="66" t="s">
        <v>2704</v>
      </c>
      <c r="J844" s="66" t="s">
        <v>5059</v>
      </c>
      <c r="K844" s="66"/>
      <c r="L844" s="66"/>
      <c r="M844" s="66" t="s">
        <v>1973</v>
      </c>
      <c r="N844" s="66"/>
      <c r="O844" s="48"/>
      <c r="P844" s="32" t="str">
        <f t="shared" si="15"/>
        <v>0840/UN40.SU.   /2025</v>
      </c>
      <c r="Q844" s="30"/>
      <c r="R844" s="30"/>
      <c r="S844" s="30"/>
      <c r="T844" s="30"/>
      <c r="U844" s="30"/>
      <c r="W844" s="45"/>
    </row>
    <row r="845" spans="1:23" ht="66" hidden="1" x14ac:dyDescent="0.25">
      <c r="A845" s="75" t="s">
        <v>907</v>
      </c>
      <c r="B845" s="66" t="s">
        <v>2188</v>
      </c>
      <c r="C845" s="76" t="s">
        <v>4550</v>
      </c>
      <c r="D845" s="76" t="s">
        <v>4549</v>
      </c>
      <c r="E845" s="76" t="str">
        <f>IF( AND(   ISNUMBER(    MATCH(LEFT(RIGHT(D845,8),4),{"/AK/","/BW/","/DO/","/DK/","/EP/","/HM/","/HK/","/IN/","/KI/","/AR/","/KL/","/KM/","/KP/","/DN/","/LN/","/RT/","/TU/","/KU/","/KR/","/MI/","/MK/","/OT/","/LP/","/DL/","/LT/","/PM/","/PW/","/PG/","/PP/","/MU/","/IL/","/PR/","/PI/","/PL/","/PK/","/PB/","/SP/","/SE/","/TI/","/LL/","/DT/","/LK/","/WS/","/TP/","/KS/","/SR/","/SK/","PJ"},0)   ),   ISNUMBER(SEARCH("40",D845)   )  ),LEFT(RIGHT(D845,7),2),  "-" )</f>
        <v>-</v>
      </c>
      <c r="F845" s="66" t="s">
        <v>2183</v>
      </c>
      <c r="G845" s="76" t="s">
        <v>4710</v>
      </c>
      <c r="H845" s="76" t="s">
        <v>96</v>
      </c>
      <c r="I845" s="66" t="s">
        <v>2704</v>
      </c>
      <c r="J845" s="66" t="s">
        <v>5059</v>
      </c>
      <c r="K845" s="66"/>
      <c r="L845" s="66"/>
      <c r="M845" s="66" t="s">
        <v>1973</v>
      </c>
      <c r="N845" s="66"/>
      <c r="O845" s="48"/>
      <c r="P845" s="32" t="str">
        <f t="shared" si="15"/>
        <v>0841/UN40.SU.   /2025</v>
      </c>
      <c r="Q845" s="30"/>
      <c r="R845" s="30"/>
      <c r="S845" s="30"/>
      <c r="T845" s="30"/>
      <c r="U845" s="30"/>
      <c r="W845" s="45"/>
    </row>
    <row r="846" spans="1:23" ht="66" hidden="1" x14ac:dyDescent="0.25">
      <c r="A846" s="75" t="s">
        <v>908</v>
      </c>
      <c r="B846" s="66" t="s">
        <v>2188</v>
      </c>
      <c r="C846" s="76" t="s">
        <v>4709</v>
      </c>
      <c r="D846" s="76" t="s">
        <v>4698</v>
      </c>
      <c r="E846" s="76" t="str">
        <f>IF( AND(   ISNUMBER(    MATCH(LEFT(RIGHT(D846,8),4),{"/AK/","/BW/","/DO/","/DK/","/EP/","/HM/","/HK/","/IN/","/KI/","/AR/","/KL/","/KM/","/KP/","/DN/","/LN/","/RT/","/TU/","/KU/","/KR/","/MI/","/MK/","/OT/","/LP/","/DL/","/LT/","/PM/","/PW/","/PG/","/PP/","/MU/","/IL/","/PR/","/PI/","/PL/","/PK/","/PB/","/SP/","/SE/","/TI/","/LL/","/DT/","/LK/","/WS/","/TP/","/KS/","/SR/","/SK/","PJ"},0)   ),   ISNUMBER(SEARCH("40",D846)   )  ),LEFT(RIGHT(D846,7),2),  "-" )</f>
        <v>-</v>
      </c>
      <c r="F846" s="76" t="s">
        <v>2185</v>
      </c>
      <c r="G846" s="66" t="s">
        <v>4699</v>
      </c>
      <c r="H846" s="76" t="s">
        <v>2305</v>
      </c>
      <c r="I846" s="66" t="s">
        <v>2701</v>
      </c>
      <c r="J846" s="66" t="s">
        <v>5059</v>
      </c>
      <c r="K846" s="66"/>
      <c r="L846" s="66"/>
      <c r="M846" s="66" t="s">
        <v>1973</v>
      </c>
      <c r="N846" s="76"/>
      <c r="O846" s="48"/>
      <c r="P846" s="32" t="str">
        <f t="shared" si="15"/>
        <v>0842/UN40.SU.   /2025</v>
      </c>
      <c r="Q846" s="30"/>
      <c r="R846" s="30"/>
      <c r="S846" s="30"/>
      <c r="T846" s="30"/>
      <c r="U846" s="30"/>
      <c r="W846" s="45"/>
    </row>
    <row r="847" spans="1:23" ht="49.5" hidden="1" x14ac:dyDescent="0.25">
      <c r="A847" s="75" t="s">
        <v>909</v>
      </c>
      <c r="B847" s="66" t="s">
        <v>2188</v>
      </c>
      <c r="C847" s="76" t="s">
        <v>3211</v>
      </c>
      <c r="D847" s="76" t="s">
        <v>4700</v>
      </c>
      <c r="E847" s="76" t="str">
        <f>IF( AND(   ISNUMBER(    MATCH(LEFT(RIGHT(D847,8),4),{"/AK/","/BW/","/DO/","/DK/","/EP/","/HM/","/HK/","/IN/","/KI/","/AR/","/KL/","/KM/","/KP/","/DN/","/LN/","/RT/","/TU/","/KU/","/KR/","/MI/","/MK/","/OT/","/LP/","/DL/","/LT/","/PM/","/PW/","/PG/","/PP/","/MU/","/IL/","/PR/","/PI/","/PL/","/PK/","/PB/","/SP/","/SE/","/TI/","/LL/","/DT/","/LK/","/WS/","/TP/","/KS/","/SR/","/SK/","PJ"},0)   ),   ISNUMBER(SEARCH("40",D847)   )  ),LEFT(RIGHT(D847,7),2),  "-" )</f>
        <v>-</v>
      </c>
      <c r="F847" s="76" t="s">
        <v>2187</v>
      </c>
      <c r="G847" s="66" t="s">
        <v>4701</v>
      </c>
      <c r="H847" s="76" t="s">
        <v>2305</v>
      </c>
      <c r="I847" s="66" t="s">
        <v>2701</v>
      </c>
      <c r="J847" s="66" t="s">
        <v>5059</v>
      </c>
      <c r="K847" s="66"/>
      <c r="L847" s="66"/>
      <c r="M847" s="66" t="s">
        <v>1973</v>
      </c>
      <c r="N847" s="76"/>
      <c r="O847" s="48"/>
      <c r="P847" s="32" t="str">
        <f t="shared" si="15"/>
        <v>0843/UN40.SU.   /2025</v>
      </c>
      <c r="Q847" s="30"/>
      <c r="R847" s="30"/>
      <c r="S847" s="30"/>
      <c r="T847" s="30"/>
      <c r="U847" s="30"/>
      <c r="W847" s="45"/>
    </row>
    <row r="848" spans="1:23" ht="49.5" hidden="1" x14ac:dyDescent="0.25">
      <c r="A848" s="75" t="s">
        <v>910</v>
      </c>
      <c r="B848" s="66" t="s">
        <v>2188</v>
      </c>
      <c r="C848" s="76" t="s">
        <v>3679</v>
      </c>
      <c r="D848" s="76" t="s">
        <v>4703</v>
      </c>
      <c r="E848" s="76" t="str">
        <f>IF( AND(   ISNUMBER(    MATCH(LEFT(RIGHT(D848,8),4),{"/AK/","/BW/","/DO/","/DK/","/EP/","/HM/","/HK/","/IN/","/KI/","/AR/","/KL/","/KM/","/KP/","/DN/","/LN/","/RT/","/TU/","/KU/","/KR/","/MI/","/MK/","/OT/","/LP/","/DL/","/LT/","/PM/","/PW/","/PG/","/PP/","/MU/","/IL/","/PR/","/PI/","/PL/","/PK/","/PB/","/SP/","/SE/","/TI/","/LL/","/DT/","/LK/","/WS/","/TP/","/KS/","/SR/","/SK/","PJ"},0)   ),   ISNUMBER(SEARCH("40",D848)   )  ),LEFT(RIGHT(D848,7),2),  "-" )</f>
        <v>-</v>
      </c>
      <c r="F848" s="76" t="s">
        <v>2179</v>
      </c>
      <c r="G848" s="66" t="s">
        <v>4704</v>
      </c>
      <c r="H848" s="76" t="s">
        <v>2305</v>
      </c>
      <c r="I848" s="66" t="s">
        <v>2701</v>
      </c>
      <c r="J848" s="66" t="s">
        <v>5059</v>
      </c>
      <c r="K848" s="66"/>
      <c r="L848" s="66"/>
      <c r="M848" s="66" t="s">
        <v>1973</v>
      </c>
      <c r="N848" s="66"/>
      <c r="O848" s="48"/>
      <c r="P848" s="32" t="str">
        <f t="shared" si="15"/>
        <v>0844/UN40.SU.   /2025</v>
      </c>
      <c r="Q848" s="30"/>
      <c r="R848" s="30"/>
      <c r="S848" s="30"/>
      <c r="T848" s="30"/>
      <c r="U848" s="30"/>
      <c r="W848" s="45"/>
    </row>
    <row r="849" spans="1:23" ht="49.5" hidden="1" x14ac:dyDescent="0.25">
      <c r="A849" s="75" t="s">
        <v>911</v>
      </c>
      <c r="B849" s="66" t="s">
        <v>2189</v>
      </c>
      <c r="C849" s="76" t="s">
        <v>4711</v>
      </c>
      <c r="D849" s="76" t="s">
        <v>4712</v>
      </c>
      <c r="E849" s="76" t="str">
        <f>IF( AND(   ISNUMBER(    MATCH(LEFT(RIGHT(D849,8),4),{"/AK/","/BW/","/DO/","/DK/","/EP/","/HM/","/HK/","/IN/","/KI/","/AR/","/KL/","/KM/","/KP/","/DN/","/LN/","/RT/","/TU/","/KU/","/KR/","/MI/","/MK/","/OT/","/LP/","/DL/","/LT/","/PM/","/PW/","/PG/","/PP/","/MU/","/IL/","/PR/","/PI/","/PL/","/PK/","/PB/","/SP/","/SE/","/TI/","/LL/","/DT/","/LK/","/WS/","/TP/","/KS/","/SR/","/SK/","PJ"},0)   ),   ISNUMBER(SEARCH("40",D849)   )  ),LEFT(RIGHT(D849,7),2),  "-" )</f>
        <v>-</v>
      </c>
      <c r="F849" s="76" t="s">
        <v>2189</v>
      </c>
      <c r="G849" s="66" t="s">
        <v>4713</v>
      </c>
      <c r="H849" s="76" t="s">
        <v>96</v>
      </c>
      <c r="I849" s="66" t="s">
        <v>2704</v>
      </c>
      <c r="J849" s="66" t="s">
        <v>5059</v>
      </c>
      <c r="K849" s="66"/>
      <c r="L849" s="66"/>
      <c r="M849" s="66" t="s">
        <v>1973</v>
      </c>
      <c r="N849" s="76"/>
      <c r="O849" s="48"/>
      <c r="P849" s="32" t="str">
        <f t="shared" si="15"/>
        <v>0845/UN40.SU.   /2025</v>
      </c>
      <c r="Q849" s="30"/>
      <c r="R849" s="30"/>
      <c r="S849" s="30"/>
      <c r="T849" s="30"/>
      <c r="U849" s="30"/>
      <c r="W849" s="45"/>
    </row>
    <row r="850" spans="1:23" ht="49.5" hidden="1" x14ac:dyDescent="0.25">
      <c r="A850" s="75" t="s">
        <v>912</v>
      </c>
      <c r="B850" s="66" t="s">
        <v>2189</v>
      </c>
      <c r="C850" s="76" t="s">
        <v>4714</v>
      </c>
      <c r="D850" s="76" t="s">
        <v>1974</v>
      </c>
      <c r="E850" s="76" t="str">
        <f>IF( AND(   ISNUMBER(    MATCH(LEFT(RIGHT(D850,8),4),{"/AK/","/BW/","/DO/","/DK/","/EP/","/HM/","/HK/","/IN/","/KI/","/AR/","/KL/","/KM/","/KP/","/DN/","/LN/","/RT/","/TU/","/KU/","/KR/","/MI/","/MK/","/OT/","/LP/","/DL/","/LT/","/PM/","/PW/","/PG/","/PP/","/MU/","/IL/","/PR/","/PI/","/PL/","/PK/","/PB/","/SP/","/SE/","/TI/","/LL/","/DT/","/LK/","/WS/","/TP/","/KS/","/SR/","/SK/","PJ"},0)   ),   ISNUMBER(SEARCH("40",D850)   )  ),LEFT(RIGHT(D850,7),2),  "-" )</f>
        <v>-</v>
      </c>
      <c r="F850" s="66" t="s">
        <v>2189</v>
      </c>
      <c r="G850" s="76" t="s">
        <v>4715</v>
      </c>
      <c r="H850" s="66" t="s">
        <v>96</v>
      </c>
      <c r="I850" s="66" t="s">
        <v>2704</v>
      </c>
      <c r="J850" s="66" t="s">
        <v>5059</v>
      </c>
      <c r="K850" s="66"/>
      <c r="L850" s="66"/>
      <c r="M850" s="66" t="s">
        <v>1973</v>
      </c>
      <c r="N850" s="66"/>
      <c r="O850" s="48"/>
      <c r="P850" s="32" t="str">
        <f t="shared" si="15"/>
        <v>0846/UN40.SU.   /2025</v>
      </c>
      <c r="Q850" s="30"/>
      <c r="R850" s="30"/>
      <c r="S850" s="30"/>
      <c r="T850" s="30"/>
      <c r="U850" s="30"/>
      <c r="W850" s="45"/>
    </row>
    <row r="851" spans="1:23" ht="82.5" hidden="1" x14ac:dyDescent="0.25">
      <c r="A851" s="75" t="s">
        <v>913</v>
      </c>
      <c r="B851" s="66" t="s">
        <v>2189</v>
      </c>
      <c r="C851" s="76" t="s">
        <v>4716</v>
      </c>
      <c r="D851" s="76" t="s">
        <v>4717</v>
      </c>
      <c r="E851" s="76" t="str">
        <f>IF( AND(   ISNUMBER(    MATCH(LEFT(RIGHT(D851,8),4),{"/AK/","/BW/","/DO/","/DK/","/EP/","/HM/","/HK/","/IN/","/KI/","/AR/","/KL/","/KM/","/KP/","/DN/","/LN/","/RT/","/TU/","/KU/","/KR/","/MI/","/MK/","/OT/","/LP/","/DL/","/LT/","/PM/","/PW/","/PG/","/PP/","/MU/","/IL/","/PR/","/PI/","/PL/","/PK/","/PB/","/SP/","/SE/","/TI/","/LL/","/DT/","/LK/","/WS/","/TP/","/KS/","/SR/","/SK/","PJ"},0)   ),   ISNUMBER(SEARCH("40",D851)   )  ),LEFT(RIGHT(D851,7),2),  "-" )</f>
        <v>-</v>
      </c>
      <c r="F851" s="66" t="s">
        <v>2188</v>
      </c>
      <c r="G851" s="76" t="s">
        <v>4718</v>
      </c>
      <c r="H851" s="66" t="s">
        <v>96</v>
      </c>
      <c r="I851" s="66" t="s">
        <v>2704</v>
      </c>
      <c r="J851" s="66" t="s">
        <v>5059</v>
      </c>
      <c r="K851" s="66"/>
      <c r="L851" s="66"/>
      <c r="M851" s="66" t="s">
        <v>1973</v>
      </c>
      <c r="N851" s="66"/>
      <c r="O851" s="48"/>
      <c r="P851" s="32" t="str">
        <f t="shared" si="15"/>
        <v>0847/UN40.SU.   /2025</v>
      </c>
      <c r="Q851" s="30"/>
      <c r="R851" s="30"/>
      <c r="S851" s="30"/>
      <c r="T851" s="30"/>
      <c r="U851" s="30"/>
      <c r="W851" s="45"/>
    </row>
    <row r="852" spans="1:23" ht="82.5" x14ac:dyDescent="0.25">
      <c r="A852" s="75" t="s">
        <v>914</v>
      </c>
      <c r="B852" s="66" t="s">
        <v>2189</v>
      </c>
      <c r="C852" s="76" t="s">
        <v>3776</v>
      </c>
      <c r="D852" s="76" t="s">
        <v>4720</v>
      </c>
      <c r="E852" s="76" t="str">
        <f>IF( AND(   ISNUMBER(    MATCH(LEFT(RIGHT(D852,8),4),{"/AK/","/BW/","/DO/","/DK/","/EP/","/HM/","/HK/","/IN/","/KI/","/AR/","/KL/","/KM/","/KP/","/DN/","/LN/","/RT/","/TU/","/KU/","/KR/","/MI/","/MK/","/OT/","/LP/","/DL/","/LT/","/PM/","/PW/","/PG/","/PP/","/MU/","/IL/","/PR/","/PI/","/PL/","/PK/","/PB/","/SP/","/SE/","/TI/","/LL/","/DT/","/LK/","/WS/","/TP/","/KS/","/SR/","/SK/","PJ"},0)   ),   ISNUMBER(SEARCH("40",D852)   )  ),LEFT(RIGHT(D852,7),2),  "-" )</f>
        <v>-</v>
      </c>
      <c r="F852" s="66" t="s">
        <v>2188</v>
      </c>
      <c r="G852" s="76" t="s">
        <v>4719</v>
      </c>
      <c r="H852" s="66" t="s">
        <v>96</v>
      </c>
      <c r="I852" s="66" t="s">
        <v>2294</v>
      </c>
      <c r="J852" s="66" t="s">
        <v>4721</v>
      </c>
      <c r="K852" s="66"/>
      <c r="L852" s="66"/>
      <c r="M852" s="66" t="s">
        <v>1973</v>
      </c>
      <c r="N852" s="66" t="s">
        <v>2084</v>
      </c>
      <c r="O852" s="48"/>
      <c r="P852" s="32" t="str">
        <f t="shared" si="15"/>
        <v>0848/UN40.SU.   /2025</v>
      </c>
      <c r="Q852" s="30"/>
      <c r="R852" s="30"/>
      <c r="S852" s="30"/>
      <c r="T852" s="30"/>
      <c r="U852" s="30"/>
      <c r="W852" s="45"/>
    </row>
    <row r="853" spans="1:23" ht="49.5" x14ac:dyDescent="0.25">
      <c r="A853" s="75" t="s">
        <v>915</v>
      </c>
      <c r="B853" s="66" t="s">
        <v>2189</v>
      </c>
      <c r="C853" s="76" t="s">
        <v>4722</v>
      </c>
      <c r="D853" s="76" t="s">
        <v>4723</v>
      </c>
      <c r="E853" s="76" t="str">
        <f>IF( AND(   ISNUMBER(    MATCH(LEFT(RIGHT(D853,8),4),{"/AK/","/BW/","/DO/","/DK/","/EP/","/HM/","/HK/","/IN/","/KI/","/AR/","/KL/","/KM/","/KP/","/DN/","/LN/","/RT/","/TU/","/KU/","/KR/","/MI/","/MK/","/OT/","/LP/","/DL/","/LT/","/PM/","/PW/","/PG/","/PP/","/MU/","/IL/","/PR/","/PI/","/PL/","/PK/","/PB/","/SP/","/SE/","/TI/","/LL/","/DT/","/LK/","/WS/","/TP/","/KS/","/SR/","/SK/","PJ"},0)   ),   ISNUMBER(SEARCH("40",D853)   )  ),LEFT(RIGHT(D853,7),2),  "-" )</f>
        <v>-</v>
      </c>
      <c r="F853" s="66" t="s">
        <v>2188</v>
      </c>
      <c r="G853" s="76" t="s">
        <v>4724</v>
      </c>
      <c r="H853" s="66" t="s">
        <v>96</v>
      </c>
      <c r="I853" s="66" t="s">
        <v>2294</v>
      </c>
      <c r="J853" s="66" t="s">
        <v>4721</v>
      </c>
      <c r="K853" s="66"/>
      <c r="L853" s="66"/>
      <c r="M853" s="66" t="s">
        <v>1973</v>
      </c>
      <c r="N853" s="66" t="s">
        <v>2084</v>
      </c>
      <c r="O853" s="48"/>
      <c r="P853" s="32" t="str">
        <f t="shared" si="15"/>
        <v>0849/UN40.SU.   /2025</v>
      </c>
      <c r="Q853" s="30"/>
      <c r="R853" s="30"/>
      <c r="S853" s="30"/>
      <c r="T853" s="30"/>
      <c r="U853" s="30"/>
      <c r="W853" s="45"/>
    </row>
    <row r="854" spans="1:23" ht="49.5" x14ac:dyDescent="0.25">
      <c r="A854" s="75" t="s">
        <v>916</v>
      </c>
      <c r="B854" s="66" t="s">
        <v>2189</v>
      </c>
      <c r="C854" s="76" t="s">
        <v>3140</v>
      </c>
      <c r="D854" s="76" t="s">
        <v>4726</v>
      </c>
      <c r="E854" s="76" t="str">
        <f>IF( AND(   ISNUMBER(    MATCH(LEFT(RIGHT(D854,8),4),{"/AK/","/BW/","/DO/","/DK/","/EP/","/HM/","/HK/","/IN/","/KI/","/AR/","/KL/","/KM/","/KP/","/DN/","/LN/","/RT/","/TU/","/KU/","/KR/","/MI/","/MK/","/OT/","/LP/","/DL/","/LT/","/PM/","/PW/","/PG/","/PP/","/MU/","/IL/","/PR/","/PI/","/PL/","/PK/","/PB/","/SP/","/SE/","/TI/","/LL/","/DT/","/LK/","/WS/","/TP/","/KS/","/SR/","/SK/","PJ"},0)   ),   ISNUMBER(SEARCH("40",D854)   )  ),LEFT(RIGHT(D854,7),2),  "-" )</f>
        <v>-</v>
      </c>
      <c r="F854" s="66" t="s">
        <v>2189</v>
      </c>
      <c r="G854" s="76" t="s">
        <v>4725</v>
      </c>
      <c r="H854" s="66" t="s">
        <v>96</v>
      </c>
      <c r="I854" s="66" t="s">
        <v>2294</v>
      </c>
      <c r="J854" s="66" t="s">
        <v>4721</v>
      </c>
      <c r="K854" s="66"/>
      <c r="L854" s="66"/>
      <c r="M854" s="66" t="s">
        <v>1973</v>
      </c>
      <c r="N854" s="66" t="s">
        <v>2084</v>
      </c>
      <c r="O854" s="48"/>
      <c r="P854" s="32" t="str">
        <f t="shared" si="15"/>
        <v>0850/UN40.SU.   /2025</v>
      </c>
      <c r="Q854" s="30"/>
      <c r="R854" s="30"/>
      <c r="S854" s="30"/>
      <c r="T854" s="30"/>
      <c r="U854" s="30"/>
      <c r="W854" s="45"/>
    </row>
    <row r="855" spans="1:23" ht="49.5" hidden="1" x14ac:dyDescent="0.25">
      <c r="A855" s="75" t="s">
        <v>917</v>
      </c>
      <c r="B855" s="66" t="s">
        <v>2189</v>
      </c>
      <c r="C855" s="76" t="s">
        <v>4728</v>
      </c>
      <c r="D855" s="76" t="s">
        <v>4727</v>
      </c>
      <c r="E855" s="76" t="str">
        <f>IF( AND(   ISNUMBER(    MATCH(LEFT(RIGHT(D855,8),4),{"/AK/","/BW/","/DO/","/DK/","/EP/","/HM/","/HK/","/IN/","/KI/","/AR/","/KL/","/KM/","/KP/","/DN/","/LN/","/RT/","/TU/","/KU/","/KR/","/MI/","/MK/","/OT/","/LP/","/DL/","/LT/","/PM/","/PW/","/PG/","/PP/","/MU/","/IL/","/PR/","/PI/","/PL/","/PK/","/PB/","/SP/","/SE/","/TI/","/LL/","/DT/","/LK/","/WS/","/TP/","/KS/","/SR/","/SK/","PJ"},0)   ),   ISNUMBER(SEARCH("40",D855)   )  ),LEFT(RIGHT(D855,7),2),  "-" )</f>
        <v>-</v>
      </c>
      <c r="F855" s="66" t="s">
        <v>2189</v>
      </c>
      <c r="G855" s="76" t="s">
        <v>4729</v>
      </c>
      <c r="H855" s="66" t="s">
        <v>96</v>
      </c>
      <c r="I855" s="66" t="s">
        <v>2294</v>
      </c>
      <c r="J855" s="66" t="s">
        <v>4730</v>
      </c>
      <c r="K855" s="66"/>
      <c r="L855" s="66"/>
      <c r="M855" s="66" t="s">
        <v>1973</v>
      </c>
      <c r="N855" s="66" t="s">
        <v>2086</v>
      </c>
      <c r="O855" s="48" t="s">
        <v>4353</v>
      </c>
      <c r="P855" s="32" t="str">
        <f t="shared" si="15"/>
        <v>0851/UN40.SU.   /2025</v>
      </c>
      <c r="Q855" s="30"/>
      <c r="R855" s="30"/>
      <c r="S855" s="30"/>
      <c r="T855" s="30"/>
      <c r="U855" s="30"/>
      <c r="W855" s="45"/>
    </row>
    <row r="856" spans="1:23" ht="49.5" hidden="1" x14ac:dyDescent="0.25">
      <c r="A856" s="75" t="s">
        <v>918</v>
      </c>
      <c r="B856" s="66" t="s">
        <v>2189</v>
      </c>
      <c r="C856" s="76" t="s">
        <v>4738</v>
      </c>
      <c r="D856" s="76" t="s">
        <v>4736</v>
      </c>
      <c r="E856" s="76" t="str">
        <f>IF( AND(   ISNUMBER(    MATCH(LEFT(RIGHT(D856,8),4),{"/AK/","/BW/","/DO/","/DK/","/EP/","/HM/","/HK/","/IN/","/KI/","/AR/","/KL/","/KM/","/KP/","/DN/","/LN/","/RT/","/TU/","/KU/","/KR/","/MI/","/MK/","/OT/","/LP/","/DL/","/LT/","/PM/","/PW/","/PG/","/PP/","/MU/","/IL/","/PR/","/PI/","/PL/","/PK/","/PB/","/SP/","/SE/","/TI/","/LL/","/DT/","/LK/","/WS/","/TP/","/KS/","/SR/","/SK/","PJ"},0)   ),   ISNUMBER(SEARCH("40",D856)   )  ),LEFT(RIGHT(D856,7),2),  "-" )</f>
        <v>-</v>
      </c>
      <c r="F856" s="66" t="s">
        <v>2188</v>
      </c>
      <c r="G856" s="76" t="s">
        <v>4737</v>
      </c>
      <c r="H856" s="66" t="s">
        <v>96</v>
      </c>
      <c r="I856" s="66" t="s">
        <v>2294</v>
      </c>
      <c r="J856" s="66" t="s">
        <v>4730</v>
      </c>
      <c r="K856" s="66"/>
      <c r="L856" s="66"/>
      <c r="M856" s="66" t="s">
        <v>1973</v>
      </c>
      <c r="N856" s="66" t="s">
        <v>2085</v>
      </c>
      <c r="O856" s="48"/>
      <c r="P856" s="32" t="str">
        <f t="shared" si="15"/>
        <v>0852/UN40.SU.   /2025</v>
      </c>
      <c r="Q856" s="30"/>
      <c r="R856" s="30"/>
      <c r="S856" s="30"/>
      <c r="T856" s="30"/>
      <c r="U856" s="30"/>
      <c r="W856" s="45"/>
    </row>
    <row r="857" spans="1:23" ht="99" hidden="1" x14ac:dyDescent="0.25">
      <c r="A857" s="75" t="s">
        <v>919</v>
      </c>
      <c r="B857" s="66" t="s">
        <v>2189</v>
      </c>
      <c r="C857" s="76" t="s">
        <v>3170</v>
      </c>
      <c r="D857" s="76" t="s">
        <v>4739</v>
      </c>
      <c r="E857" s="76" t="str">
        <f>IF( AND(   ISNUMBER(    MATCH(LEFT(RIGHT(D857,8),4),{"/AK/","/BW/","/DO/","/DK/","/EP/","/HM/","/HK/","/IN/","/KI/","/AR/","/KL/","/KM/","/KP/","/DN/","/LN/","/RT/","/TU/","/KU/","/KR/","/MI/","/MK/","/OT/","/LP/","/DL/","/LT/","/PM/","/PW/","/PG/","/PP/","/MU/","/IL/","/PR/","/PI/","/PL/","/PK/","/PB/","/SP/","/SE/","/TI/","/LL/","/DT/","/LK/","/WS/","/TP/","/KS/","/SR/","/SK/","PJ"},0)   ),   ISNUMBER(SEARCH("40",D857)   )  ),LEFT(RIGHT(D857,7),2),  "-" )</f>
        <v>-</v>
      </c>
      <c r="F857" s="66" t="s">
        <v>2188</v>
      </c>
      <c r="G857" s="76" t="s">
        <v>4740</v>
      </c>
      <c r="H857" s="66" t="s">
        <v>96</v>
      </c>
      <c r="I857" s="66" t="s">
        <v>2294</v>
      </c>
      <c r="J857" s="66" t="s">
        <v>4730</v>
      </c>
      <c r="K857" s="66"/>
      <c r="L857" s="66"/>
      <c r="M857" s="66" t="s">
        <v>1973</v>
      </c>
      <c r="N857" s="66" t="s">
        <v>2085</v>
      </c>
      <c r="O857" s="48"/>
      <c r="P857" s="32" t="str">
        <f t="shared" si="15"/>
        <v>0853/UN40.SU.   /2025</v>
      </c>
      <c r="Q857" s="30"/>
      <c r="R857" s="30"/>
      <c r="S857" s="30"/>
      <c r="T857" s="30"/>
      <c r="U857" s="30"/>
      <c r="W857" s="45"/>
    </row>
    <row r="858" spans="1:23" ht="66" hidden="1" x14ac:dyDescent="0.25">
      <c r="A858" s="75" t="s">
        <v>920</v>
      </c>
      <c r="B858" s="66" t="s">
        <v>2189</v>
      </c>
      <c r="C858" s="76" t="s">
        <v>3096</v>
      </c>
      <c r="D858" s="76" t="s">
        <v>4741</v>
      </c>
      <c r="E858" s="76" t="str">
        <f>IF( AND(   ISNUMBER(    MATCH(LEFT(RIGHT(D858,8),4),{"/AK/","/BW/","/DO/","/DK/","/EP/","/HM/","/HK/","/IN/","/KI/","/AR/","/KL/","/KM/","/KP/","/DN/","/LN/","/RT/","/TU/","/KU/","/KR/","/MI/","/MK/","/OT/","/LP/","/DL/","/LT/","/PM/","/PW/","/PG/","/PP/","/MU/","/IL/","/PR/","/PI/","/PL/","/PK/","/PB/","/SP/","/SE/","/TI/","/LL/","/DT/","/LK/","/WS/","/TP/","/KS/","/SR/","/SK/","PJ"},0)   ),   ISNUMBER(SEARCH("40",D858)   )  ),LEFT(RIGHT(D858,7),2),  "-" )</f>
        <v>-</v>
      </c>
      <c r="F858" s="66" t="s">
        <v>2182</v>
      </c>
      <c r="G858" s="76" t="s">
        <v>4742</v>
      </c>
      <c r="H858" s="66" t="s">
        <v>96</v>
      </c>
      <c r="I858" s="66" t="s">
        <v>2294</v>
      </c>
      <c r="J858" s="66" t="s">
        <v>4730</v>
      </c>
      <c r="K858" s="66"/>
      <c r="L858" s="66"/>
      <c r="M858" s="66" t="s">
        <v>1973</v>
      </c>
      <c r="N858" s="66" t="s">
        <v>2085</v>
      </c>
      <c r="O858" s="48"/>
      <c r="P858" s="32" t="str">
        <f t="shared" si="15"/>
        <v>0854/UN40.SU.   /2025</v>
      </c>
      <c r="Q858" s="30"/>
      <c r="R858" s="30"/>
      <c r="S858" s="30"/>
      <c r="T858" s="30"/>
      <c r="U858" s="30"/>
      <c r="W858" s="45"/>
    </row>
    <row r="859" spans="1:23" ht="49.5" hidden="1" x14ac:dyDescent="0.25">
      <c r="A859" s="75" t="s">
        <v>921</v>
      </c>
      <c r="B859" s="66" t="s">
        <v>2189</v>
      </c>
      <c r="C859" s="76" t="s">
        <v>4743</v>
      </c>
      <c r="D859" s="76" t="s">
        <v>1974</v>
      </c>
      <c r="E859" s="76" t="str">
        <f>IF( AND(   ISNUMBER(    MATCH(LEFT(RIGHT(D859,8),4),{"/AK/","/BW/","/DO/","/DK/","/EP/","/HM/","/HK/","/IN/","/KI/","/AR/","/KL/","/KM/","/KP/","/DN/","/LN/","/RT/","/TU/","/KU/","/KR/","/MI/","/MK/","/OT/","/LP/","/DL/","/LT/","/PM/","/PW/","/PG/","/PP/","/MU/","/IL/","/PR/","/PI/","/PL/","/PK/","/PB/","/SP/","/SE/","/TI/","/LL/","/DT/","/LK/","/WS/","/TP/","/KS/","/SR/","/SK/","PJ"},0)   ),   ISNUMBER(SEARCH("40",D859)   )  ),LEFT(RIGHT(D859,7),2),  "-" )</f>
        <v>-</v>
      </c>
      <c r="F859" s="66" t="s">
        <v>2189</v>
      </c>
      <c r="G859" s="76" t="s">
        <v>4744</v>
      </c>
      <c r="H859" s="66" t="s">
        <v>96</v>
      </c>
      <c r="I859" s="66" t="s">
        <v>2294</v>
      </c>
      <c r="J859" s="66" t="s">
        <v>4730</v>
      </c>
      <c r="K859" s="66"/>
      <c r="L859" s="66"/>
      <c r="M859" s="66" t="s">
        <v>1973</v>
      </c>
      <c r="N859" s="66" t="s">
        <v>2085</v>
      </c>
      <c r="O859" s="48"/>
      <c r="P859" s="32" t="str">
        <f t="shared" si="15"/>
        <v>0855/UN40.SU.   /2025</v>
      </c>
      <c r="Q859" s="30"/>
      <c r="R859" s="30"/>
      <c r="S859" s="30"/>
      <c r="T859" s="30"/>
      <c r="U859" s="30"/>
      <c r="W859" s="45"/>
    </row>
    <row r="860" spans="1:23" ht="66" hidden="1" x14ac:dyDescent="0.25">
      <c r="A860" s="75" t="s">
        <v>922</v>
      </c>
      <c r="B860" s="66" t="s">
        <v>4752</v>
      </c>
      <c r="C860" s="76" t="s">
        <v>4292</v>
      </c>
      <c r="D860" s="76" t="s">
        <v>4731</v>
      </c>
      <c r="E860" s="76" t="str">
        <f>IF( AND(   ISNUMBER(    MATCH(LEFT(RIGHT(D860,8),4),{"/AK/","/BW/","/DO/","/DK/","/EP/","/HM/","/HK/","/IN/","/KI/","/AR/","/KL/","/KM/","/KP/","/DN/","/LN/","/RT/","/TU/","/KU/","/KR/","/MI/","/MK/","/OT/","/LP/","/DL/","/LT/","/PM/","/PW/","/PG/","/PP/","/MU/","/IL/","/PR/","/PI/","/PL/","/PK/","/PB/","/SP/","/SE/","/TI/","/LL/","/DT/","/LK/","/WS/","/TP/","/KS/","/SR/","/SK/","PJ"},0)   ),   ISNUMBER(SEARCH("40",D860)   )  ),LEFT(RIGHT(D860,7),2),  "-" )</f>
        <v>-</v>
      </c>
      <c r="F860" s="76" t="s">
        <v>2188</v>
      </c>
      <c r="G860" s="66" t="s">
        <v>4735</v>
      </c>
      <c r="H860" s="66" t="s">
        <v>2305</v>
      </c>
      <c r="I860" s="66" t="s">
        <v>2708</v>
      </c>
      <c r="J860" s="66" t="s">
        <v>5060</v>
      </c>
      <c r="K860" s="66"/>
      <c r="L860" s="66"/>
      <c r="M860" s="66" t="s">
        <v>1973</v>
      </c>
      <c r="N860" s="76"/>
      <c r="O860" s="48"/>
      <c r="P860" s="32" t="str">
        <f t="shared" si="15"/>
        <v>0856/UN40.SU.   /2025</v>
      </c>
      <c r="Q860" s="30"/>
      <c r="R860" s="30"/>
      <c r="S860" s="30"/>
      <c r="T860" s="30"/>
      <c r="U860" s="30"/>
      <c r="W860" s="45"/>
    </row>
    <row r="861" spans="1:23" ht="82.5" hidden="1" x14ac:dyDescent="0.25">
      <c r="A861" s="75" t="s">
        <v>923</v>
      </c>
      <c r="B861" s="66" t="s">
        <v>4752</v>
      </c>
      <c r="C861" s="76" t="s">
        <v>4732</v>
      </c>
      <c r="D861" s="76" t="s">
        <v>4733</v>
      </c>
      <c r="E861" s="76" t="str">
        <f>IF( AND(   ISNUMBER(    MATCH(LEFT(RIGHT(D861,8),4),{"/AK/","/BW/","/DO/","/DK/","/EP/","/HM/","/HK/","/IN/","/KI/","/AR/","/KL/","/KM/","/KP/","/DN/","/LN/","/RT/","/TU/","/KU/","/KR/","/MI/","/MK/","/OT/","/LP/","/DL/","/LT/","/PM/","/PW/","/PG/","/PP/","/MU/","/IL/","/PR/","/PI/","/PL/","/PK/","/PB/","/SP/","/SE/","/TI/","/LL/","/DT/","/LK/","/WS/","/TP/","/KS/","/SR/","/SK/","PJ"},0)   ),   ISNUMBER(SEARCH("40",D861)   )  ),LEFT(RIGHT(D861,7),2),  "-" )</f>
        <v>-</v>
      </c>
      <c r="F861" s="76" t="s">
        <v>2189</v>
      </c>
      <c r="G861" s="66" t="s">
        <v>4734</v>
      </c>
      <c r="H861" s="66" t="s">
        <v>2305</v>
      </c>
      <c r="I861" s="66" t="s">
        <v>2708</v>
      </c>
      <c r="J861" s="66" t="s">
        <v>5060</v>
      </c>
      <c r="K861" s="66"/>
      <c r="L861" s="66"/>
      <c r="M861" s="66" t="s">
        <v>1973</v>
      </c>
      <c r="N861" s="66"/>
      <c r="O861" s="48"/>
      <c r="P861" s="32" t="str">
        <f t="shared" si="15"/>
        <v>0857/UN40.SU.   /2025</v>
      </c>
      <c r="Q861" s="30"/>
      <c r="R861" s="30"/>
      <c r="S861" s="30"/>
      <c r="T861" s="30"/>
      <c r="U861" s="30"/>
      <c r="W861" s="45"/>
    </row>
    <row r="862" spans="1:23" ht="66" hidden="1" x14ac:dyDescent="0.25">
      <c r="A862" s="75" t="s">
        <v>924</v>
      </c>
      <c r="B862" s="66" t="s">
        <v>4752</v>
      </c>
      <c r="C862" s="76" t="s">
        <v>2301</v>
      </c>
      <c r="D862" s="76" t="s">
        <v>4755</v>
      </c>
      <c r="E862" s="76" t="str">
        <f>IF( AND(   ISNUMBER(    MATCH(LEFT(RIGHT(D862,8),4),{"/AK/","/BW/","/DO/","/DK/","/EP/","/HM/","/HK/","/IN/","/KI/","/AR/","/KL/","/KM/","/KP/","/DN/","/LN/","/RT/","/TU/","/KU/","/KR/","/MI/","/MK/","/OT/","/LP/","/DL/","/LT/","/PM/","/PW/","/PG/","/PP/","/MU/","/IL/","/PR/","/PI/","/PL/","/PK/","/PB/","/SP/","/SE/","/TI/","/LL/","/DT/","/LK/","/WS/","/TP/","/KS/","/SR/","/SK/","PJ"},0)   ),   ISNUMBER(SEARCH("40",D862)   )  ),LEFT(RIGHT(D862,7),2),  "-" )</f>
        <v>-</v>
      </c>
      <c r="F862" s="76" t="s">
        <v>4411</v>
      </c>
      <c r="G862" s="66" t="s">
        <v>4756</v>
      </c>
      <c r="H862" s="76" t="s">
        <v>2305</v>
      </c>
      <c r="I862" s="66" t="s">
        <v>2708</v>
      </c>
      <c r="J862" s="66" t="s">
        <v>5060</v>
      </c>
      <c r="K862" s="66"/>
      <c r="L862" s="66"/>
      <c r="M862" s="66" t="s">
        <v>1973</v>
      </c>
      <c r="N862" s="66"/>
      <c r="O862" s="48"/>
      <c r="P862" s="32" t="str">
        <f t="shared" si="15"/>
        <v>0858/UN40.SU.   /2025</v>
      </c>
      <c r="Q862" s="30"/>
      <c r="R862" s="30"/>
      <c r="S862" s="30"/>
      <c r="T862" s="30"/>
      <c r="U862" s="30"/>
      <c r="W862" s="45"/>
    </row>
    <row r="863" spans="1:23" ht="66" hidden="1" x14ac:dyDescent="0.25">
      <c r="A863" s="75" t="s">
        <v>925</v>
      </c>
      <c r="B863" s="66" t="s">
        <v>4752</v>
      </c>
      <c r="C863" s="76" t="s">
        <v>4172</v>
      </c>
      <c r="D863" s="76" t="s">
        <v>4757</v>
      </c>
      <c r="E863" s="76" t="str">
        <f>IF( AND(   ISNUMBER(    MATCH(LEFT(RIGHT(D863,8),4),{"/AK/","/BW/","/DO/","/DK/","/EP/","/HM/","/HK/","/IN/","/KI/","/AR/","/KL/","/KM/","/KP/","/DN/","/LN/","/RT/","/TU/","/KU/","/KR/","/MI/","/MK/","/OT/","/LP/","/DL/","/LT/","/PM/","/PW/","/PG/","/PP/","/MU/","/IL/","/PR/","/PI/","/PL/","/PK/","/PB/","/SP/","/SE/","/TI/","/LL/","/DT/","/LK/","/WS/","/TP/","/KS/","/SR/","/SK/","PJ"},0)   ),   ISNUMBER(SEARCH("40",D863)   )  ),LEFT(RIGHT(D863,7),2),  "-" )</f>
        <v>-</v>
      </c>
      <c r="F863" s="76" t="s">
        <v>2182</v>
      </c>
      <c r="G863" s="66" t="s">
        <v>4761</v>
      </c>
      <c r="H863" s="76" t="s">
        <v>2305</v>
      </c>
      <c r="I863" s="66" t="s">
        <v>2708</v>
      </c>
      <c r="J863" s="66" t="s">
        <v>5060</v>
      </c>
      <c r="K863" s="66"/>
      <c r="L863" s="66"/>
      <c r="M863" s="66" t="s">
        <v>1973</v>
      </c>
      <c r="N863" s="66"/>
      <c r="O863" s="48"/>
      <c r="P863" s="32" t="str">
        <f t="shared" si="15"/>
        <v>0859/UN40.SU.   /2025</v>
      </c>
      <c r="Q863" s="30"/>
      <c r="R863" s="30"/>
      <c r="S863" s="30"/>
      <c r="T863" s="30"/>
      <c r="U863" s="30"/>
      <c r="W863" s="45"/>
    </row>
    <row r="864" spans="1:23" ht="99" hidden="1" x14ac:dyDescent="0.25">
      <c r="A864" s="75" t="s">
        <v>926</v>
      </c>
      <c r="B864" s="66" t="s">
        <v>4752</v>
      </c>
      <c r="C864" s="76" t="s">
        <v>4762</v>
      </c>
      <c r="D864" s="76" t="s">
        <v>4758</v>
      </c>
      <c r="E864" s="76" t="str">
        <f>IF( AND(   ISNUMBER(    MATCH(LEFT(RIGHT(D864,8),4),{"/AK/","/BW/","/DO/","/DK/","/EP/","/HM/","/HK/","/IN/","/KI/","/AR/","/KL/","/KM/","/KP/","/DN/","/LN/","/RT/","/TU/","/KU/","/KR/","/MI/","/MK/","/OT/","/LP/","/DL/","/LT/","/PM/","/PW/","/PG/","/PP/","/MU/","/IL/","/PR/","/PI/","/PL/","/PK/","/PB/","/SP/","/SE/","/TI/","/LL/","/DT/","/LK/","/WS/","/TP/","/KS/","/SR/","/SK/","PJ"},0)   ),   ISNUMBER(SEARCH("40",D864)   )  ),LEFT(RIGHT(D864,7),2),  "-" )</f>
        <v>-</v>
      </c>
      <c r="F864" s="76" t="s">
        <v>4759</v>
      </c>
      <c r="G864" s="66" t="s">
        <v>4760</v>
      </c>
      <c r="H864" s="76" t="s">
        <v>2305</v>
      </c>
      <c r="I864" s="66" t="s">
        <v>2708</v>
      </c>
      <c r="J864" s="66" t="s">
        <v>5060</v>
      </c>
      <c r="K864" s="66"/>
      <c r="L864" s="66"/>
      <c r="M864" s="66" t="s">
        <v>1973</v>
      </c>
      <c r="N864" s="76"/>
      <c r="O864" s="48"/>
      <c r="P864" s="32" t="str">
        <f t="shared" si="15"/>
        <v>0860/UN40.SU.   /2025</v>
      </c>
      <c r="Q864" s="30"/>
      <c r="R864" s="30"/>
      <c r="S864" s="30"/>
      <c r="T864" s="30"/>
      <c r="U864" s="30"/>
      <c r="W864" s="45"/>
    </row>
    <row r="865" spans="1:23" ht="49.5" hidden="1" x14ac:dyDescent="0.25">
      <c r="A865" s="75" t="s">
        <v>927</v>
      </c>
      <c r="B865" s="66" t="s">
        <v>4752</v>
      </c>
      <c r="C865" s="76" t="s">
        <v>4764</v>
      </c>
      <c r="D865" s="76" t="s">
        <v>4763</v>
      </c>
      <c r="E865" s="76" t="str">
        <f>IF( AND(   ISNUMBER(    MATCH(LEFT(RIGHT(D865,8),4),{"/AK/","/BW/","/DO/","/DK/","/EP/","/HM/","/HK/","/IN/","/KI/","/AR/","/KL/","/KM/","/KP/","/DN/","/LN/","/RT/","/TU/","/KU/","/KR/","/MI/","/MK/","/OT/","/LP/","/DL/","/LT/","/PM/","/PW/","/PG/","/PP/","/MU/","/IL/","/PR/","/PI/","/PL/","/PK/","/PB/","/SP/","/SE/","/TI/","/LL/","/DT/","/LK/","/WS/","/TP/","/KS/","/SR/","/SK/","PJ"},0)   ),   ISNUMBER(SEARCH("40",D865)   )  ),LEFT(RIGHT(D865,7),2),  "-" )</f>
        <v>-</v>
      </c>
      <c r="F865" s="66" t="s">
        <v>2156</v>
      </c>
      <c r="G865" s="76" t="s">
        <v>4765</v>
      </c>
      <c r="H865" s="66" t="s">
        <v>1970</v>
      </c>
      <c r="I865" s="66" t="s">
        <v>2906</v>
      </c>
      <c r="J865" s="66" t="s">
        <v>5060</v>
      </c>
      <c r="K865" s="66"/>
      <c r="L865" s="66"/>
      <c r="M865" s="66" t="s">
        <v>1973</v>
      </c>
      <c r="N865" s="76"/>
      <c r="O865" s="48"/>
      <c r="P865" s="32" t="str">
        <f t="shared" si="15"/>
        <v>0861/UN40.SU.   /2025</v>
      </c>
      <c r="Q865" s="30"/>
      <c r="R865" s="30"/>
      <c r="S865" s="30"/>
      <c r="T865" s="30"/>
      <c r="U865" s="30"/>
      <c r="W865" s="45"/>
    </row>
    <row r="866" spans="1:23" ht="66" hidden="1" x14ac:dyDescent="0.25">
      <c r="A866" s="75" t="s">
        <v>928</v>
      </c>
      <c r="B866" s="66" t="s">
        <v>4752</v>
      </c>
      <c r="C866" s="76" t="s">
        <v>4753</v>
      </c>
      <c r="D866" s="76" t="s">
        <v>1974</v>
      </c>
      <c r="E866" s="76" t="str">
        <f>IF( AND(   ISNUMBER(    MATCH(LEFT(RIGHT(D866,8),4),{"/AK/","/BW/","/DO/","/DK/","/EP/","/HM/","/HK/","/IN/","/KI/","/AR/","/KL/","/KM/","/KP/","/DN/","/LN/","/RT/","/TU/","/KU/","/KR/","/MI/","/MK/","/OT/","/LP/","/DL/","/LT/","/PM/","/PW/","/PG/","/PP/","/MU/","/IL/","/PR/","/PI/","/PL/","/PK/","/PB/","/SP/","/SE/","/TI/","/LL/","/DT/","/LK/","/WS/","/TP/","/KS/","/SR/","/SK/","PJ"},0)   ),   ISNUMBER(SEARCH("40",D866)   )  ),LEFT(RIGHT(D866,7),2),  "-" )</f>
        <v>-</v>
      </c>
      <c r="F866" s="76" t="s">
        <v>4752</v>
      </c>
      <c r="G866" s="66" t="s">
        <v>4754</v>
      </c>
      <c r="H866" s="76" t="s">
        <v>96</v>
      </c>
      <c r="I866" s="66" t="s">
        <v>3005</v>
      </c>
      <c r="J866" s="66" t="s">
        <v>5060</v>
      </c>
      <c r="K866" s="66"/>
      <c r="L866" s="66"/>
      <c r="M866" s="66" t="s">
        <v>1973</v>
      </c>
      <c r="N866" s="66"/>
      <c r="O866" s="48"/>
      <c r="P866" s="32" t="str">
        <f t="shared" si="15"/>
        <v>0862/UN40.SU.   /2025</v>
      </c>
      <c r="Q866" s="30"/>
      <c r="R866" s="30"/>
      <c r="S866" s="30"/>
      <c r="T866" s="30"/>
      <c r="U866" s="30"/>
      <c r="W866" s="45"/>
    </row>
    <row r="867" spans="1:23" ht="99" hidden="1" x14ac:dyDescent="0.25">
      <c r="A867" s="75" t="s">
        <v>929</v>
      </c>
      <c r="B867" s="66" t="s">
        <v>4752</v>
      </c>
      <c r="C867" s="76" t="s">
        <v>3049</v>
      </c>
      <c r="D867" s="76" t="s">
        <v>4767</v>
      </c>
      <c r="E867" s="76" t="str">
        <f>IF( AND(   ISNUMBER(    MATCH(LEFT(RIGHT(D867,8),4),{"/AK/","/BW/","/DO/","/DK/","/EP/","/HM/","/HK/","/IN/","/KI/","/AR/","/KL/","/KM/","/KP/","/DN/","/LN/","/RT/","/TU/","/KU/","/KR/","/MI/","/MK/","/OT/","/LP/","/DL/","/LT/","/PM/","/PW/","/PG/","/PP/","/MU/","/IL/","/PR/","/PI/","/PL/","/PK/","/PB/","/SP/","/SE/","/TI/","/LL/","/DT/","/LK/","/WS/","/TP/","/KS/","/SR/","/SK/","PJ"},0)   ),   ISNUMBER(SEARCH("40",D867)   )  ),LEFT(RIGHT(D867,7),2),  "-" )</f>
        <v>-</v>
      </c>
      <c r="F867" s="66" t="s">
        <v>2188</v>
      </c>
      <c r="G867" s="76" t="s">
        <v>4766</v>
      </c>
      <c r="H867" s="76" t="s">
        <v>96</v>
      </c>
      <c r="I867" s="66" t="s">
        <v>3005</v>
      </c>
      <c r="J867" s="66" t="s">
        <v>5060</v>
      </c>
      <c r="K867" s="66"/>
      <c r="L867" s="66"/>
      <c r="M867" s="66" t="s">
        <v>1973</v>
      </c>
      <c r="N867" s="66"/>
      <c r="O867" s="48"/>
      <c r="P867" s="32" t="str">
        <f t="shared" si="15"/>
        <v>0863/UN40.SU.   /2025</v>
      </c>
      <c r="Q867" s="30"/>
      <c r="R867" s="30"/>
      <c r="S867" s="30"/>
      <c r="T867" s="30"/>
      <c r="U867" s="30"/>
      <c r="W867" s="45"/>
    </row>
    <row r="868" spans="1:23" ht="49.5" hidden="1" x14ac:dyDescent="0.25">
      <c r="A868" s="75" t="s">
        <v>930</v>
      </c>
      <c r="B868" s="66" t="s">
        <v>4752</v>
      </c>
      <c r="C868" s="66" t="s">
        <v>4768</v>
      </c>
      <c r="D868" s="76" t="s">
        <v>4769</v>
      </c>
      <c r="E868" s="76" t="str">
        <f>IF( AND(   ISNUMBER(    MATCH(LEFT(RIGHT(D868,8),4),{"/AK/","/BW/","/DO/","/DK/","/EP/","/HM/","/HK/","/IN/","/KI/","/AR/","/KL/","/KM/","/KP/","/DN/","/LN/","/RT/","/TU/","/KU/","/KR/","/MI/","/MK/","/OT/","/LP/","/DL/","/LT/","/PM/","/PW/","/PG/","/PP/","/MU/","/IL/","/PR/","/PI/","/PL/","/PK/","/PB/","/SP/","/SE/","/TI/","/LL/","/DT/","/LK/","/WS/","/TP/","/KS/","/SR/","/SK/","PJ"},0)   ),   ISNUMBER(SEARCH("40",D868)   )  ),LEFT(RIGHT(D868,7),2),  "-" )</f>
        <v>-</v>
      </c>
      <c r="F868" s="66" t="s">
        <v>2189</v>
      </c>
      <c r="G868" s="76" t="s">
        <v>4770</v>
      </c>
      <c r="H868" s="76" t="s">
        <v>96</v>
      </c>
      <c r="I868" s="66" t="s">
        <v>3005</v>
      </c>
      <c r="J868" s="66" t="s">
        <v>5060</v>
      </c>
      <c r="K868" s="66"/>
      <c r="L868" s="66"/>
      <c r="M868" s="66" t="s">
        <v>1973</v>
      </c>
      <c r="N868" s="66"/>
      <c r="O868" s="48"/>
      <c r="P868" s="32" t="str">
        <f t="shared" si="15"/>
        <v>0864/UN40.SU.   /2025</v>
      </c>
      <c r="Q868" s="30"/>
      <c r="R868" s="30"/>
      <c r="S868" s="30"/>
      <c r="T868" s="30"/>
      <c r="U868" s="30"/>
      <c r="W868" s="45"/>
    </row>
    <row r="869" spans="1:23" ht="49.5" hidden="1" x14ac:dyDescent="0.25">
      <c r="A869" s="75" t="s">
        <v>931</v>
      </c>
      <c r="B869" s="66" t="s">
        <v>4752</v>
      </c>
      <c r="C869" s="66" t="s">
        <v>4768</v>
      </c>
      <c r="D869" s="76" t="s">
        <v>4771</v>
      </c>
      <c r="E869" s="76" t="str">
        <f>IF( AND(   ISNUMBER(    MATCH(LEFT(RIGHT(D869,8),4),{"/AK/","/BW/","/DO/","/DK/","/EP/","/HM/","/HK/","/IN/","/KI/","/AR/","/KL/","/KM/","/KP/","/DN/","/LN/","/RT/","/TU/","/KU/","/KR/","/MI/","/MK/","/OT/","/LP/","/DL/","/LT/","/PM/","/PW/","/PG/","/PP/","/MU/","/IL/","/PR/","/PI/","/PL/","/PK/","/PB/","/SP/","/SE/","/TI/","/LL/","/DT/","/LK/","/WS/","/TP/","/KS/","/SR/","/SK/","PJ"},0)   ),   ISNUMBER(SEARCH("40",D869)   )  ),LEFT(RIGHT(D869,7),2),  "-" )</f>
        <v>-</v>
      </c>
      <c r="F869" s="66" t="s">
        <v>2189</v>
      </c>
      <c r="G869" s="76" t="s">
        <v>4770</v>
      </c>
      <c r="H869" s="76" t="s">
        <v>96</v>
      </c>
      <c r="I869" s="66" t="s">
        <v>3005</v>
      </c>
      <c r="J869" s="66" t="s">
        <v>5060</v>
      </c>
      <c r="K869" s="66"/>
      <c r="L869" s="66"/>
      <c r="M869" s="66" t="s">
        <v>1973</v>
      </c>
      <c r="N869" s="76"/>
      <c r="O869" s="48"/>
      <c r="P869" s="32" t="str">
        <f t="shared" si="15"/>
        <v>0865/UN40.SU.   /2025</v>
      </c>
      <c r="Q869" s="30"/>
      <c r="R869" s="30"/>
      <c r="S869" s="30"/>
      <c r="T869" s="30"/>
      <c r="U869" s="30"/>
      <c r="W869" s="45"/>
    </row>
    <row r="870" spans="1:23" ht="99" hidden="1" x14ac:dyDescent="0.25">
      <c r="A870" s="75" t="s">
        <v>932</v>
      </c>
      <c r="B870" s="66" t="s">
        <v>4752</v>
      </c>
      <c r="C870" s="76" t="s">
        <v>4748</v>
      </c>
      <c r="D870" s="76" t="s">
        <v>4746</v>
      </c>
      <c r="E870" s="76" t="str">
        <f>IF( AND(   ISNUMBER(    MATCH(LEFT(RIGHT(D870,8),4),{"/AK/","/BW/","/DO/","/DK/","/EP/","/HM/","/HK/","/IN/","/KI/","/AR/","/KL/","/KM/","/KP/","/DN/","/LN/","/RT/","/TU/","/KU/","/KR/","/MI/","/MK/","/OT/","/LP/","/DL/","/LT/","/PM/","/PW/","/PG/","/PP/","/MU/","/IL/","/PR/","/PI/","/PL/","/PK/","/PB/","/SP/","/SE/","/TI/","/LL/","/DT/","/LK/","/WS/","/TP/","/KS/","/SR/","/SK/","PJ"},0)   ),   ISNUMBER(SEARCH("40",D870)   )  ),LEFT(RIGHT(D870,7),2),  "-" )</f>
        <v>-</v>
      </c>
      <c r="F870" s="66" t="s">
        <v>2188</v>
      </c>
      <c r="G870" s="76" t="s">
        <v>4747</v>
      </c>
      <c r="H870" s="66" t="s">
        <v>96</v>
      </c>
      <c r="I870" s="66" t="s">
        <v>2294</v>
      </c>
      <c r="J870" s="66" t="s">
        <v>4751</v>
      </c>
      <c r="K870" s="66"/>
      <c r="L870" s="66"/>
      <c r="M870" s="66" t="s">
        <v>1973</v>
      </c>
      <c r="N870" s="66" t="s">
        <v>2086</v>
      </c>
      <c r="O870" s="48" t="s">
        <v>4354</v>
      </c>
      <c r="P870" s="32" t="str">
        <f t="shared" si="15"/>
        <v>0866/UN40.SU.   /2025</v>
      </c>
      <c r="Q870" s="30"/>
      <c r="R870" s="30"/>
      <c r="S870" s="30"/>
      <c r="T870" s="30"/>
      <c r="U870" s="30"/>
      <c r="W870" s="45"/>
    </row>
    <row r="871" spans="1:23" ht="82.5" x14ac:dyDescent="0.25">
      <c r="A871" s="75" t="s">
        <v>933</v>
      </c>
      <c r="B871" s="66" t="s">
        <v>4752</v>
      </c>
      <c r="C871" s="76" t="s">
        <v>2900</v>
      </c>
      <c r="D871" s="76" t="s">
        <v>4749</v>
      </c>
      <c r="E871" s="76" t="str">
        <f>IF( AND(   ISNUMBER(    MATCH(LEFT(RIGHT(D871,8),4),{"/AK/","/BW/","/DO/","/DK/","/EP/","/HM/","/HK/","/IN/","/KI/","/AR/","/KL/","/KM/","/KP/","/DN/","/LN/","/RT/","/TU/","/KU/","/KR/","/MI/","/MK/","/OT/","/LP/","/DL/","/LT/","/PM/","/PW/","/PG/","/PP/","/MU/","/IL/","/PR/","/PI/","/PL/","/PK/","/PB/","/SP/","/SE/","/TI/","/LL/","/DT/","/LK/","/WS/","/TP/","/KS/","/SR/","/SK/","PJ"},0)   ),   ISNUMBER(SEARCH("40",D871)   )  ),LEFT(RIGHT(D871,7),2),  "-" )</f>
        <v>-</v>
      </c>
      <c r="F871" s="66" t="s">
        <v>2183</v>
      </c>
      <c r="G871" s="76" t="s">
        <v>4750</v>
      </c>
      <c r="H871" s="66" t="s">
        <v>96</v>
      </c>
      <c r="I871" s="66" t="s">
        <v>2294</v>
      </c>
      <c r="J871" s="66" t="s">
        <v>4751</v>
      </c>
      <c r="K871" s="66"/>
      <c r="L871" s="66"/>
      <c r="M871" s="66" t="s">
        <v>1973</v>
      </c>
      <c r="N871" s="66" t="s">
        <v>2084</v>
      </c>
      <c r="O871" s="48"/>
      <c r="P871" s="32" t="str">
        <f t="shared" si="15"/>
        <v>0867/UN40.SU.   /2025</v>
      </c>
      <c r="Q871" s="30"/>
      <c r="R871" s="30"/>
      <c r="S871" s="30"/>
      <c r="T871" s="30"/>
      <c r="U871" s="30"/>
      <c r="W871" s="45"/>
    </row>
    <row r="872" spans="1:23" ht="49.5" x14ac:dyDescent="0.25">
      <c r="A872" s="75" t="s">
        <v>934</v>
      </c>
      <c r="B872" s="66" t="s">
        <v>4752</v>
      </c>
      <c r="C872" s="76" t="s">
        <v>4271</v>
      </c>
      <c r="D872" s="76" t="s">
        <v>4772</v>
      </c>
      <c r="E872" s="76" t="str">
        <f>IF( AND(   ISNUMBER(    MATCH(LEFT(RIGHT(D872,8),4),{"/AK/","/BW/","/DO/","/DK/","/EP/","/HM/","/HK/","/IN/","/KI/","/AR/","/KL/","/KM/","/KP/","/DN/","/LN/","/RT/","/TU/","/KU/","/KR/","/MI/","/MK/","/OT/","/LP/","/DL/","/LT/","/PM/","/PW/","/PG/","/PP/","/MU/","/IL/","/PR/","/PI/","/PL/","/PK/","/PB/","/SP/","/SE/","/TI/","/LL/","/DT/","/LK/","/WS/","/TP/","/KS/","/SR/","/SK/","PJ"},0)   ),   ISNUMBER(SEARCH("40",D872)   )  ),LEFT(RIGHT(D872,7),2),  "-" )</f>
        <v>-</v>
      </c>
      <c r="F872" s="66" t="s">
        <v>4752</v>
      </c>
      <c r="G872" s="76" t="s">
        <v>4773</v>
      </c>
      <c r="H872" s="66" t="s">
        <v>96</v>
      </c>
      <c r="I872" s="66" t="s">
        <v>2294</v>
      </c>
      <c r="J872" s="66" t="s">
        <v>4751</v>
      </c>
      <c r="K872" s="66"/>
      <c r="L872" s="66"/>
      <c r="M872" s="66" t="s">
        <v>1973</v>
      </c>
      <c r="N872" s="66" t="s">
        <v>2084</v>
      </c>
      <c r="O872" s="48"/>
      <c r="P872" s="32" t="str">
        <f t="shared" si="15"/>
        <v>0868/UN40.SU.   /2025</v>
      </c>
      <c r="Q872" s="30"/>
      <c r="R872" s="30"/>
      <c r="S872" s="30"/>
      <c r="T872" s="30"/>
      <c r="U872" s="30"/>
      <c r="W872" s="45"/>
    </row>
    <row r="873" spans="1:23" ht="66" hidden="1" x14ac:dyDescent="0.25">
      <c r="A873" s="75" t="s">
        <v>935</v>
      </c>
      <c r="B873" s="66" t="s">
        <v>2190</v>
      </c>
      <c r="C873" s="76" t="s">
        <v>4779</v>
      </c>
      <c r="D873" s="76" t="s">
        <v>1974</v>
      </c>
      <c r="E873" s="76" t="str">
        <f>IF( AND(   ISNUMBER(    MATCH(LEFT(RIGHT(D873,8),4),{"/AK/","/BW/","/DO/","/DK/","/EP/","/HM/","/HK/","/IN/","/KI/","/AR/","/KL/","/KM/","/KP/","/DN/","/LN/","/RT/","/TU/","/KU/","/KR/","/MI/","/MK/","/OT/","/LP/","/DL/","/LT/","/PM/","/PW/","/PG/","/PP/","/MU/","/IL/","/PR/","/PI/","/PL/","/PK/","/PB/","/SP/","/SE/","/TI/","/LL/","/DT/","/LK/","/WS/","/TP/","/KS/","/SR/","/SK/","PJ"},0)   ),   ISNUMBER(SEARCH("40",D873)   )  ),LEFT(RIGHT(D873,7),2),  "-" )</f>
        <v>-</v>
      </c>
      <c r="F873" s="66" t="s">
        <v>2190</v>
      </c>
      <c r="G873" s="76" t="s">
        <v>4783</v>
      </c>
      <c r="H873" s="66" t="s">
        <v>96</v>
      </c>
      <c r="I873" s="66" t="s">
        <v>3299</v>
      </c>
      <c r="J873" s="66" t="s">
        <v>5061</v>
      </c>
      <c r="K873" s="66"/>
      <c r="L873" s="66"/>
      <c r="M873" s="66" t="s">
        <v>1973</v>
      </c>
      <c r="N873" s="76"/>
      <c r="O873" s="48"/>
      <c r="P873" s="32" t="str">
        <f t="shared" si="15"/>
        <v>0869/UN40.SU.   /2025</v>
      </c>
      <c r="Q873" s="30"/>
      <c r="R873" s="30"/>
      <c r="S873" s="30"/>
      <c r="T873" s="30"/>
      <c r="U873" s="30"/>
      <c r="W873" s="45"/>
    </row>
    <row r="874" spans="1:23" ht="82.5" hidden="1" x14ac:dyDescent="0.25">
      <c r="A874" s="75" t="s">
        <v>936</v>
      </c>
      <c r="B874" s="66" t="s">
        <v>2190</v>
      </c>
      <c r="C874" s="76" t="s">
        <v>4781</v>
      </c>
      <c r="D874" s="76" t="s">
        <v>4780</v>
      </c>
      <c r="E874" s="76" t="str">
        <f>IF( AND(   ISNUMBER(    MATCH(LEFT(RIGHT(D874,8),4),{"/AK/","/BW/","/DO/","/DK/","/EP/","/HM/","/HK/","/IN/","/KI/","/AR/","/KL/","/KM/","/KP/","/DN/","/LN/","/RT/","/TU/","/KU/","/KR/","/MI/","/MK/","/OT/","/LP/","/DL/","/LT/","/PM/","/PW/","/PG/","/PP/","/MU/","/IL/","/PR/","/PI/","/PL/","/PK/","/PB/","/SP/","/SE/","/TI/","/LL/","/DT/","/LK/","/WS/","/TP/","/KS/","/SR/","/SK/","PJ"},0)   ),   ISNUMBER(SEARCH("40",D874)   )  ),LEFT(RIGHT(D874,7),2),  "-" )</f>
        <v>-</v>
      </c>
      <c r="F874" s="66" t="s">
        <v>4752</v>
      </c>
      <c r="G874" s="76" t="s">
        <v>4782</v>
      </c>
      <c r="H874" s="66" t="s">
        <v>96</v>
      </c>
      <c r="I874" s="66" t="s">
        <v>3299</v>
      </c>
      <c r="J874" s="66" t="s">
        <v>5061</v>
      </c>
      <c r="K874" s="66"/>
      <c r="L874" s="66"/>
      <c r="M874" s="66" t="s">
        <v>1973</v>
      </c>
      <c r="N874" s="66"/>
      <c r="O874" s="48"/>
      <c r="P874" s="32" t="str">
        <f t="shared" si="15"/>
        <v>0870/UN40.SU.   /2025</v>
      </c>
      <c r="Q874" s="30"/>
      <c r="R874" s="30"/>
      <c r="S874" s="30"/>
      <c r="T874" s="30"/>
      <c r="U874" s="30"/>
      <c r="W874" s="45"/>
    </row>
    <row r="875" spans="1:23" ht="82.5" hidden="1" x14ac:dyDescent="0.25">
      <c r="A875" s="75" t="s">
        <v>937</v>
      </c>
      <c r="B875" s="66" t="s">
        <v>2190</v>
      </c>
      <c r="C875" s="76" t="s">
        <v>3664</v>
      </c>
      <c r="D875" s="76" t="s">
        <v>1974</v>
      </c>
      <c r="E875" s="76" t="str">
        <f>IF( AND(   ISNUMBER(    MATCH(LEFT(RIGHT(D875,8),4),{"/AK/","/BW/","/DO/","/DK/","/EP/","/HM/","/HK/","/IN/","/KI/","/AR/","/KL/","/KM/","/KP/","/DN/","/LN/","/RT/","/TU/","/KU/","/KR/","/MI/","/MK/","/OT/","/LP/","/DL/","/LT/","/PM/","/PW/","/PG/","/PP/","/MU/","/IL/","/PR/","/PI/","/PL/","/PK/","/PB/","/SP/","/SE/","/TI/","/LL/","/DT/","/LK/","/WS/","/TP/","/KS/","/SR/","/SK/","PJ"},0)   ),   ISNUMBER(SEARCH("40",D875)   )  ),LEFT(RIGHT(D875,7),2),  "-" )</f>
        <v>-</v>
      </c>
      <c r="F875" s="76" t="s">
        <v>2190</v>
      </c>
      <c r="G875" s="66" t="s">
        <v>4788</v>
      </c>
      <c r="H875" s="76" t="s">
        <v>96</v>
      </c>
      <c r="I875" s="66" t="s">
        <v>3299</v>
      </c>
      <c r="J875" s="66" t="s">
        <v>5061</v>
      </c>
      <c r="K875" s="66"/>
      <c r="L875" s="66"/>
      <c r="M875" s="66" t="s">
        <v>1973</v>
      </c>
      <c r="N875" s="76"/>
      <c r="O875" s="48"/>
      <c r="P875" s="32" t="str">
        <f t="shared" si="15"/>
        <v>0871/UN40.SU.   /2025</v>
      </c>
      <c r="Q875" s="30"/>
      <c r="R875" s="30"/>
      <c r="S875" s="30"/>
      <c r="T875" s="30"/>
      <c r="U875" s="30"/>
      <c r="W875" s="45"/>
    </row>
    <row r="876" spans="1:23" ht="66" hidden="1" x14ac:dyDescent="0.25">
      <c r="A876" s="75" t="s">
        <v>938</v>
      </c>
      <c r="B876" s="66" t="s">
        <v>2190</v>
      </c>
      <c r="C876" s="76" t="s">
        <v>4785</v>
      </c>
      <c r="D876" s="76" t="s">
        <v>4786</v>
      </c>
      <c r="E876" s="76" t="str">
        <f>IF( AND(   ISNUMBER(    MATCH(LEFT(RIGHT(D876,8),4),{"/AK/","/BW/","/DO/","/DK/","/EP/","/HM/","/HK/","/IN/","/KI/","/AR/","/KL/","/KM/","/KP/","/DN/","/LN/","/RT/","/TU/","/KU/","/KR/","/MI/","/MK/","/OT/","/LP/","/DL/","/LT/","/PM/","/PW/","/PG/","/PP/","/MU/","/IL/","/PR/","/PI/","/PL/","/PK/","/PB/","/SP/","/SE/","/TI/","/LL/","/DT/","/LK/","/WS/","/TP/","/KS/","/SR/","/SK/","PJ"},0)   ),   ISNUMBER(SEARCH("40",D876)   )  ),LEFT(RIGHT(D876,7),2),  "-" )</f>
        <v>-</v>
      </c>
      <c r="F876" s="76" t="s">
        <v>2190</v>
      </c>
      <c r="G876" s="66" t="s">
        <v>4787</v>
      </c>
      <c r="H876" s="66" t="s">
        <v>96</v>
      </c>
      <c r="I876" s="66" t="s">
        <v>3299</v>
      </c>
      <c r="J876" s="66" t="s">
        <v>5061</v>
      </c>
      <c r="K876" s="66"/>
      <c r="L876" s="66"/>
      <c r="M876" s="66" t="s">
        <v>1973</v>
      </c>
      <c r="N876" s="66"/>
      <c r="O876" s="48"/>
      <c r="P876" s="32" t="str">
        <f t="shared" si="15"/>
        <v>0872/UN40.SU.   /2025</v>
      </c>
      <c r="Q876" s="30"/>
      <c r="R876" s="30"/>
      <c r="S876" s="30"/>
      <c r="T876" s="30"/>
      <c r="U876" s="30"/>
      <c r="W876" s="45"/>
    </row>
    <row r="877" spans="1:23" ht="66" hidden="1" x14ac:dyDescent="0.25">
      <c r="A877" s="75" t="s">
        <v>939</v>
      </c>
      <c r="B877" s="66" t="s">
        <v>2190</v>
      </c>
      <c r="C877" s="76" t="s">
        <v>4785</v>
      </c>
      <c r="D877" s="76" t="s">
        <v>4789</v>
      </c>
      <c r="E877" s="76" t="str">
        <f>IF( AND(   ISNUMBER(    MATCH(LEFT(RIGHT(D877,8),4),{"/AK/","/BW/","/DO/","/DK/","/EP/","/HM/","/HK/","/IN/","/KI/","/AR/","/KL/","/KM/","/KP/","/DN/","/LN/","/RT/","/TU/","/KU/","/KR/","/MI/","/MK/","/OT/","/LP/","/DL/","/LT/","/PM/","/PW/","/PG/","/PP/","/MU/","/IL/","/PR/","/PI/","/PL/","/PK/","/PB/","/SP/","/SE/","/TI/","/LL/","/DT/","/LK/","/WS/","/TP/","/KS/","/SR/","/SK/","PJ"},0)   ),   ISNUMBER(SEARCH("40",D877)   )  ),LEFT(RIGHT(D877,7),2),  "-" )</f>
        <v>-</v>
      </c>
      <c r="F877" s="76" t="s">
        <v>2188</v>
      </c>
      <c r="G877" s="66" t="s">
        <v>4790</v>
      </c>
      <c r="H877" s="66" t="s">
        <v>96</v>
      </c>
      <c r="I877" s="66" t="s">
        <v>3299</v>
      </c>
      <c r="J877" s="66" t="s">
        <v>5061</v>
      </c>
      <c r="K877" s="66"/>
      <c r="L877" s="66"/>
      <c r="M877" s="66" t="s">
        <v>1973</v>
      </c>
      <c r="N877" s="66"/>
      <c r="O877" s="48"/>
      <c r="P877" s="32" t="str">
        <f t="shared" si="15"/>
        <v>0873/UN40.SU.   /2025</v>
      </c>
      <c r="Q877" s="30"/>
      <c r="R877" s="30"/>
      <c r="S877" s="30"/>
      <c r="T877" s="30"/>
      <c r="U877" s="30"/>
      <c r="W877" s="45"/>
    </row>
    <row r="878" spans="1:23" ht="66" hidden="1" x14ac:dyDescent="0.25">
      <c r="A878" s="75" t="s">
        <v>940</v>
      </c>
      <c r="B878" s="66" t="s">
        <v>2190</v>
      </c>
      <c r="C878" s="76" t="s">
        <v>2559</v>
      </c>
      <c r="D878" s="76" t="s">
        <v>4784</v>
      </c>
      <c r="E878" s="76" t="str">
        <f>IF( AND(   ISNUMBER(    MATCH(LEFT(RIGHT(D878,8),4),{"/AK/","/BW/","/DO/","/DK/","/EP/","/HM/","/HK/","/IN/","/KI/","/AR/","/KL/","/KM/","/KP/","/DN/","/LN/","/RT/","/TU/","/KU/","/KR/","/MI/","/MK/","/OT/","/LP/","/DL/","/LT/","/PM/","/PW/","/PG/","/PP/","/MU/","/IL/","/PR/","/PI/","/PL/","/PK/","/PB/","/SP/","/SE/","/TI/","/LL/","/DT/","/LK/","/WS/","/TP/","/KS/","/SR/","/SK/","PJ"},0)   ),   ISNUMBER(SEARCH("40",D878)   )  ),LEFT(RIGHT(D878,7),2),  "-" )</f>
        <v>-</v>
      </c>
      <c r="F878" s="76" t="s">
        <v>4752</v>
      </c>
      <c r="G878" s="66" t="s">
        <v>4791</v>
      </c>
      <c r="H878" s="76" t="s">
        <v>2305</v>
      </c>
      <c r="I878" s="66" t="s">
        <v>2701</v>
      </c>
      <c r="J878" s="66" t="s">
        <v>5061</v>
      </c>
      <c r="K878" s="66"/>
      <c r="L878" s="66"/>
      <c r="M878" s="66" t="s">
        <v>1973</v>
      </c>
      <c r="N878" s="76"/>
      <c r="O878" s="35"/>
      <c r="P878" s="32" t="str">
        <f t="shared" si="15"/>
        <v>0874/UN40.SU.   /2025</v>
      </c>
      <c r="Q878" s="30"/>
      <c r="R878" s="30"/>
      <c r="S878" s="30"/>
      <c r="T878" s="30"/>
      <c r="U878" s="30"/>
      <c r="W878" s="45"/>
    </row>
    <row r="879" spans="1:23" ht="82.5" hidden="1" x14ac:dyDescent="0.25">
      <c r="A879" s="75" t="s">
        <v>941</v>
      </c>
      <c r="B879" s="66" t="s">
        <v>2190</v>
      </c>
      <c r="C879" s="76" t="s">
        <v>2439</v>
      </c>
      <c r="D879" s="76" t="s">
        <v>4792</v>
      </c>
      <c r="E879" s="76" t="str">
        <f>IF( AND(   ISNUMBER(    MATCH(LEFT(RIGHT(D879,8),4),{"/AK/","/BW/","/DO/","/DK/","/EP/","/HM/","/HK/","/IN/","/KI/","/AR/","/KL/","/KM/","/KP/","/DN/","/LN/","/RT/","/TU/","/KU/","/KR/","/MI/","/MK/","/OT/","/LP/","/DL/","/LT/","/PM/","/PW/","/PG/","/PP/","/MU/","/IL/","/PR/","/PI/","/PL/","/PK/","/PB/","/SP/","/SE/","/TI/","/LL/","/DT/","/LK/","/WS/","/TP/","/KS/","/SR/","/SK/","PJ"},0)   ),   ISNUMBER(SEARCH("40",D879)   )  ),LEFT(RIGHT(D879,7),2),  "-" )</f>
        <v>-</v>
      </c>
      <c r="F879" s="76" t="s">
        <v>4752</v>
      </c>
      <c r="G879" s="76" t="s">
        <v>4793</v>
      </c>
      <c r="H879" s="76" t="s">
        <v>2305</v>
      </c>
      <c r="I879" s="66" t="s">
        <v>2701</v>
      </c>
      <c r="J879" s="66" t="s">
        <v>5061</v>
      </c>
      <c r="K879" s="66"/>
      <c r="L879" s="66"/>
      <c r="M879" s="66" t="s">
        <v>1973</v>
      </c>
      <c r="N879" s="66"/>
      <c r="O879" s="48"/>
      <c r="P879" s="32" t="str">
        <f t="shared" si="15"/>
        <v>0875/UN40.SU.   /2025</v>
      </c>
      <c r="Q879" s="30"/>
      <c r="R879" s="30"/>
      <c r="S879" s="30"/>
      <c r="T879" s="30"/>
      <c r="U879" s="30"/>
      <c r="W879" s="45"/>
    </row>
    <row r="880" spans="1:23" ht="49.5" x14ac:dyDescent="0.25">
      <c r="A880" s="75" t="s">
        <v>942</v>
      </c>
      <c r="B880" s="66" t="s">
        <v>2190</v>
      </c>
      <c r="C880" s="76" t="s">
        <v>3832</v>
      </c>
      <c r="D880" s="76" t="s">
        <v>4774</v>
      </c>
      <c r="E880" s="76" t="str">
        <f>IF( AND(   ISNUMBER(    MATCH(LEFT(RIGHT(D880,8),4),{"/AK/","/BW/","/DO/","/DK/","/EP/","/HM/","/HK/","/IN/","/KI/","/AR/","/KL/","/KM/","/KP/","/DN/","/LN/","/RT/","/TU/","/KU/","/KR/","/MI/","/MK/","/OT/","/LP/","/DL/","/LT/","/PM/","/PW/","/PG/","/PP/","/MU/","/IL/","/PR/","/PI/","/PL/","/PK/","/PB/","/SP/","/SE/","/TI/","/LL/","/DT/","/LK/","/WS/","/TP/","/KS/","/SR/","/SK/","PJ"},0)   ),   ISNUMBER(SEARCH("40",D880)   )  ),LEFT(RIGHT(D880,7),2),  "-" )</f>
        <v>-</v>
      </c>
      <c r="F880" s="66" t="s">
        <v>2188</v>
      </c>
      <c r="G880" s="76" t="s">
        <v>4775</v>
      </c>
      <c r="H880" s="66" t="s">
        <v>96</v>
      </c>
      <c r="I880" s="66" t="s">
        <v>2294</v>
      </c>
      <c r="J880" s="66" t="s">
        <v>4776</v>
      </c>
      <c r="K880" s="66"/>
      <c r="L880" s="66"/>
      <c r="M880" s="66" t="s">
        <v>1973</v>
      </c>
      <c r="N880" s="66" t="s">
        <v>2084</v>
      </c>
      <c r="O880" s="48"/>
      <c r="P880" s="32" t="str">
        <f t="shared" si="15"/>
        <v>0876/UN40.SU.   /2025</v>
      </c>
      <c r="Q880" s="30"/>
      <c r="R880" s="30"/>
      <c r="S880" s="30"/>
      <c r="T880" s="30"/>
      <c r="U880" s="30"/>
      <c r="W880" s="45"/>
    </row>
    <row r="881" spans="1:23" ht="66" x14ac:dyDescent="0.25">
      <c r="A881" s="75" t="s">
        <v>943</v>
      </c>
      <c r="B881" s="66" t="s">
        <v>2190</v>
      </c>
      <c r="C881" s="76" t="s">
        <v>3923</v>
      </c>
      <c r="D881" s="76" t="s">
        <v>4777</v>
      </c>
      <c r="E881" s="76" t="str">
        <f>IF( AND(   ISNUMBER(    MATCH(LEFT(RIGHT(D881,8),4),{"/AK/","/BW/","/DO/","/DK/","/EP/","/HM/","/HK/","/IN/","/KI/","/AR/","/KL/","/KM/","/KP/","/DN/","/LN/","/RT/","/TU/","/KU/","/KR/","/MI/","/MK/","/OT/","/LP/","/DL/","/LT/","/PM/","/PW/","/PG/","/PP/","/MU/","/IL/","/PR/","/PI/","/PL/","/PK/","/PB/","/SP/","/SE/","/TI/","/LL/","/DT/","/LK/","/WS/","/TP/","/KS/","/SR/","/SK/","PJ"},0)   ),   ISNUMBER(SEARCH("40",D881)   )  ),LEFT(RIGHT(D881,7),2),  "-" )</f>
        <v>-</v>
      </c>
      <c r="F881" s="66" t="s">
        <v>4752</v>
      </c>
      <c r="G881" s="76" t="s">
        <v>4778</v>
      </c>
      <c r="H881" s="66" t="s">
        <v>96</v>
      </c>
      <c r="I881" s="66" t="s">
        <v>2294</v>
      </c>
      <c r="J881" s="66" t="s">
        <v>4776</v>
      </c>
      <c r="K881" s="66"/>
      <c r="L881" s="66"/>
      <c r="M881" s="66" t="s">
        <v>1973</v>
      </c>
      <c r="N881" s="66" t="s">
        <v>2084</v>
      </c>
      <c r="O881" s="48"/>
      <c r="P881" s="32" t="str">
        <f t="shared" si="15"/>
        <v>0877/UN40.SU.   /2025</v>
      </c>
      <c r="Q881" s="30"/>
      <c r="R881" s="30"/>
      <c r="S881" s="30"/>
      <c r="T881" s="30"/>
      <c r="U881" s="30"/>
      <c r="W881" s="45"/>
    </row>
    <row r="882" spans="1:23" ht="66" x14ac:dyDescent="0.25">
      <c r="A882" s="75" t="s">
        <v>944</v>
      </c>
      <c r="B882" s="66" t="s">
        <v>2190</v>
      </c>
      <c r="C882" s="76" t="s">
        <v>4796</v>
      </c>
      <c r="D882" s="76" t="s">
        <v>4794</v>
      </c>
      <c r="E882" s="76" t="str">
        <f>IF( AND(   ISNUMBER(    MATCH(LEFT(RIGHT(D882,8),4),{"/AK/","/BW/","/DO/","/DK/","/EP/","/HM/","/HK/","/IN/","/KI/","/AR/","/KL/","/KM/","/KP/","/DN/","/LN/","/RT/","/TU/","/KU/","/KR/","/MI/","/MK/","/OT/","/LP/","/DL/","/LT/","/PM/","/PW/","/PG/","/PP/","/MU/","/IL/","/PR/","/PI/","/PL/","/PK/","/PB/","/SP/","/SE/","/TI/","/LL/","/DT/","/LK/","/WS/","/TP/","/KS/","/SR/","/SK/","PJ"},0)   ),   ISNUMBER(SEARCH("40",D882)   )  ),LEFT(RIGHT(D882,7),2),  "-" )</f>
        <v>-</v>
      </c>
      <c r="F882" s="66" t="s">
        <v>4752</v>
      </c>
      <c r="G882" s="76" t="s">
        <v>4795</v>
      </c>
      <c r="H882" s="66" t="s">
        <v>96</v>
      </c>
      <c r="I882" s="66" t="s">
        <v>2294</v>
      </c>
      <c r="J882" s="66" t="s">
        <v>4797</v>
      </c>
      <c r="K882" s="66"/>
      <c r="L882" s="66"/>
      <c r="M882" s="66" t="s">
        <v>1973</v>
      </c>
      <c r="N882" s="66" t="s">
        <v>2084</v>
      </c>
      <c r="O882" s="48"/>
      <c r="P882" s="32" t="str">
        <f t="shared" si="15"/>
        <v>0878/UN40.SU.   /2025</v>
      </c>
      <c r="Q882" s="30"/>
      <c r="R882" s="30"/>
      <c r="S882" s="30"/>
      <c r="T882" s="30"/>
      <c r="U882" s="30"/>
      <c r="W882" s="45"/>
    </row>
    <row r="883" spans="1:23" ht="49.5" x14ac:dyDescent="0.25">
      <c r="A883" s="75" t="s">
        <v>945</v>
      </c>
      <c r="B883" s="66" t="s">
        <v>2190</v>
      </c>
      <c r="C883" s="76" t="s">
        <v>2900</v>
      </c>
      <c r="D883" s="76" t="s">
        <v>4803</v>
      </c>
      <c r="E883" s="76" t="str">
        <f>IF( AND(   ISNUMBER(    MATCH(LEFT(RIGHT(D883,8),4),{"/AK/","/BW/","/DO/","/DK/","/EP/","/HM/","/HK/","/IN/","/KI/","/AR/","/KL/","/KM/","/KP/","/DN/","/LN/","/RT/","/TU/","/KU/","/KR/","/MI/","/MK/","/OT/","/LP/","/DL/","/LT/","/PM/","/PW/","/PG/","/PP/","/MU/","/IL/","/PR/","/PI/","/PL/","/PK/","/PB/","/SP/","/SE/","/TI/","/LL/","/DT/","/LK/","/WS/","/TP/","/KS/","/SR/","/SK/","PJ"},0)   ),   ISNUMBER(SEARCH("40",D883)   )  ),LEFT(RIGHT(D883,7),2),  "-" )</f>
        <v>-</v>
      </c>
      <c r="F883" s="66" t="s">
        <v>2187</v>
      </c>
      <c r="G883" s="76" t="s">
        <v>4804</v>
      </c>
      <c r="H883" s="66" t="s">
        <v>96</v>
      </c>
      <c r="I883" s="66" t="s">
        <v>2294</v>
      </c>
      <c r="J883" s="66" t="s">
        <v>4805</v>
      </c>
      <c r="K883" s="66"/>
      <c r="L883" s="66"/>
      <c r="M883" s="66" t="s">
        <v>1973</v>
      </c>
      <c r="N883" s="66" t="s">
        <v>2084</v>
      </c>
      <c r="O883" s="48"/>
      <c r="P883" s="32" t="str">
        <f t="shared" si="15"/>
        <v>0879/UN40.SU.   /2025</v>
      </c>
      <c r="Q883" s="30"/>
      <c r="R883" s="30"/>
      <c r="S883" s="30"/>
      <c r="T883" s="30"/>
      <c r="U883" s="30"/>
      <c r="W883" s="45"/>
    </row>
    <row r="884" spans="1:23" ht="66" hidden="1" x14ac:dyDescent="0.25">
      <c r="A884" s="75" t="s">
        <v>946</v>
      </c>
      <c r="B884" s="66" t="s">
        <v>2191</v>
      </c>
      <c r="C884" s="76" t="s">
        <v>4799</v>
      </c>
      <c r="D884" s="76" t="s">
        <v>1974</v>
      </c>
      <c r="E884" s="76" t="str">
        <f>IF( AND(   ISNUMBER(    MATCH(LEFT(RIGHT(D884,8),4),{"/AK/","/BW/","/DO/","/DK/","/EP/","/HM/","/HK/","/IN/","/KI/","/AR/","/KL/","/KM/","/KP/","/DN/","/LN/","/RT/","/TU/","/KU/","/KR/","/MI/","/MK/","/OT/","/LP/","/DL/","/LT/","/PM/","/PW/","/PG/","/PP/","/MU/","/IL/","/PR/","/PI/","/PL/","/PK/","/PB/","/SP/","/SE/","/TI/","/LL/","/DT/","/LK/","/WS/","/TP/","/KS/","/SR/","/SK/","PJ"},0)   ),   ISNUMBER(SEARCH("40",D884)   )  ),LEFT(RIGHT(D884,7),2),  "-" )</f>
        <v>-</v>
      </c>
      <c r="F884" s="66" t="s">
        <v>2188</v>
      </c>
      <c r="G884" s="76" t="s">
        <v>4798</v>
      </c>
      <c r="H884" s="66" t="s">
        <v>96</v>
      </c>
      <c r="I884" s="66" t="s">
        <v>3005</v>
      </c>
      <c r="J884" s="66" t="s">
        <v>4832</v>
      </c>
      <c r="K884" s="66"/>
      <c r="L884" s="66"/>
      <c r="M884" s="66" t="s">
        <v>1973</v>
      </c>
      <c r="N884" s="76"/>
      <c r="O884" s="48"/>
      <c r="P884" s="32" t="str">
        <f t="shared" si="15"/>
        <v>0880/UN40.SU.   /2025</v>
      </c>
      <c r="Q884" s="30"/>
      <c r="R884" s="30"/>
      <c r="S884" s="30"/>
      <c r="T884" s="30"/>
      <c r="U884" s="30"/>
      <c r="W884" s="45"/>
    </row>
    <row r="885" spans="1:23" ht="49.5" hidden="1" x14ac:dyDescent="0.25">
      <c r="A885" s="75" t="s">
        <v>947</v>
      </c>
      <c r="B885" s="66" t="s">
        <v>2191</v>
      </c>
      <c r="C885" s="76" t="s">
        <v>4801</v>
      </c>
      <c r="D885" s="76" t="s">
        <v>4800</v>
      </c>
      <c r="E885" s="76" t="str">
        <f>IF( AND(   ISNUMBER(    MATCH(LEFT(RIGHT(D885,8),4),{"/AK/","/BW/","/DO/","/DK/","/EP/","/HM/","/HK/","/IN/","/KI/","/AR/","/KL/","/KM/","/KP/","/DN/","/LN/","/RT/","/TU/","/KU/","/KR/","/MI/","/MK/","/OT/","/LP/","/DL/","/LT/","/PM/","/PW/","/PG/","/PP/","/MU/","/IL/","/PR/","/PI/","/PL/","/PK/","/PB/","/SP/","/SE/","/TI/","/LL/","/DT/","/LK/","/WS/","/TP/","/KS/","/SR/","/SK/","PJ"},0)   ),   ISNUMBER(SEARCH("40",D885)   )  ),LEFT(RIGHT(D885,7),2),  "-" )</f>
        <v>-</v>
      </c>
      <c r="F885" s="66" t="s">
        <v>2118</v>
      </c>
      <c r="G885" s="76" t="s">
        <v>4802</v>
      </c>
      <c r="H885" s="66" t="s">
        <v>96</v>
      </c>
      <c r="I885" s="66" t="s">
        <v>3005</v>
      </c>
      <c r="J885" s="66" t="s">
        <v>4832</v>
      </c>
      <c r="K885" s="66"/>
      <c r="L885" s="66"/>
      <c r="M885" s="66" t="s">
        <v>1973</v>
      </c>
      <c r="N885" s="66"/>
      <c r="O885" s="48"/>
      <c r="P885" s="32" t="str">
        <f t="shared" si="15"/>
        <v>0881/UN40.SU.   /2025</v>
      </c>
      <c r="Q885" s="30"/>
      <c r="R885" s="30"/>
      <c r="S885" s="30"/>
      <c r="T885" s="30"/>
      <c r="U885" s="30"/>
      <c r="W885" s="45"/>
    </row>
    <row r="886" spans="1:23" ht="49.5" hidden="1" x14ac:dyDescent="0.25">
      <c r="A886" s="75" t="s">
        <v>948</v>
      </c>
      <c r="B886" s="66" t="s">
        <v>2191</v>
      </c>
      <c r="C886" s="76" t="s">
        <v>4810</v>
      </c>
      <c r="D886" s="76" t="s">
        <v>4806</v>
      </c>
      <c r="E886" s="76" t="str">
        <f>IF( AND(   ISNUMBER(    MATCH(LEFT(RIGHT(D886,8),4),{"/AK/","/BW/","/DO/","/DK/","/EP/","/HM/","/HK/","/IN/","/KI/","/AR/","/KL/","/KM/","/KP/","/DN/","/LN/","/RT/","/TU/","/KU/","/KR/","/MI/","/MK/","/OT/","/LP/","/DL/","/LT/","/PM/","/PW/","/PG/","/PP/","/MU/","/IL/","/PR/","/PI/","/PL/","/PK/","/PB/","/SP/","/SE/","/TI/","/LL/","/DT/","/LK/","/WS/","/TP/","/KS/","/SR/","/SK/","PJ"},0)   ),   ISNUMBER(SEARCH("40",D886)   )  ),LEFT(RIGHT(D886,7),2),  "-" )</f>
        <v>-</v>
      </c>
      <c r="F886" s="76" t="s">
        <v>2182</v>
      </c>
      <c r="G886" s="66" t="s">
        <v>4807</v>
      </c>
      <c r="H886" s="76" t="s">
        <v>96</v>
      </c>
      <c r="I886" s="66" t="s">
        <v>3005</v>
      </c>
      <c r="J886" s="66" t="s">
        <v>4832</v>
      </c>
      <c r="K886" s="66"/>
      <c r="L886" s="66"/>
      <c r="M886" s="66" t="s">
        <v>1973</v>
      </c>
      <c r="N886" s="66"/>
      <c r="O886" s="48"/>
      <c r="P886" s="32" t="str">
        <f t="shared" si="15"/>
        <v>0882/UN40.SU.   /2025</v>
      </c>
      <c r="Q886" s="30"/>
      <c r="R886" s="30"/>
      <c r="S886" s="30"/>
      <c r="T886" s="30"/>
      <c r="U886" s="30"/>
      <c r="W886" s="45"/>
    </row>
    <row r="887" spans="1:23" ht="49.5" hidden="1" x14ac:dyDescent="0.25">
      <c r="A887" s="75" t="s">
        <v>949</v>
      </c>
      <c r="B887" s="66" t="s">
        <v>2191</v>
      </c>
      <c r="C887" s="76" t="s">
        <v>3664</v>
      </c>
      <c r="D887" s="76" t="s">
        <v>4808</v>
      </c>
      <c r="E887" s="76" t="str">
        <f>IF( AND(   ISNUMBER(    MATCH(LEFT(RIGHT(D887,8),4),{"/AK/","/BW/","/DO/","/DK/","/EP/","/HM/","/HK/","/IN/","/KI/","/AR/","/KL/","/KM/","/KP/","/DN/","/LN/","/RT/","/TU/","/KU/","/KR/","/MI/","/MK/","/OT/","/LP/","/DL/","/LT/","/PM/","/PW/","/PG/","/PP/","/MU/","/IL/","/PR/","/PI/","/PL/","/PK/","/PB/","/SP/","/SE/","/TI/","/LL/","/DT/","/LK/","/WS/","/TP/","/KS/","/SR/","/SK/","PJ"},0)   ),   ISNUMBER(SEARCH("40",D887)   )  ),LEFT(RIGHT(D887,7),2),  "-" )</f>
        <v>-</v>
      </c>
      <c r="F887" s="76" t="s">
        <v>2182</v>
      </c>
      <c r="G887" s="66" t="s">
        <v>4809</v>
      </c>
      <c r="H887" s="76" t="s">
        <v>96</v>
      </c>
      <c r="I887" s="66" t="s">
        <v>3005</v>
      </c>
      <c r="J887" s="66" t="s">
        <v>4832</v>
      </c>
      <c r="K887" s="66"/>
      <c r="L887" s="66"/>
      <c r="M887" s="66" t="s">
        <v>1973</v>
      </c>
      <c r="N887" s="66"/>
      <c r="O887" s="48"/>
      <c r="P887" s="32" t="str">
        <f t="shared" si="15"/>
        <v>0883/UN40.SU.   /2025</v>
      </c>
      <c r="Q887" s="30"/>
      <c r="R887" s="30"/>
      <c r="S887" s="30"/>
      <c r="T887" s="30"/>
      <c r="U887" s="30"/>
      <c r="W887" s="45"/>
    </row>
    <row r="888" spans="1:23" ht="82.5" hidden="1" x14ac:dyDescent="0.25">
      <c r="A888" s="75" t="s">
        <v>950</v>
      </c>
      <c r="B888" s="66" t="s">
        <v>2191</v>
      </c>
      <c r="C888" s="76" t="s">
        <v>4812</v>
      </c>
      <c r="D888" s="76" t="s">
        <v>4811</v>
      </c>
      <c r="E888" s="76" t="str">
        <f>IF( AND(   ISNUMBER(    MATCH(LEFT(RIGHT(D888,8),4),{"/AK/","/BW/","/DO/","/DK/","/EP/","/HM/","/HK/","/IN/","/KI/","/AR/","/KL/","/KM/","/KP/","/DN/","/LN/","/RT/","/TU/","/KU/","/KR/","/MI/","/MK/","/OT/","/LP/","/DL/","/LT/","/PM/","/PW/","/PG/","/PP/","/MU/","/IL/","/PR/","/PI/","/PL/","/PK/","/PB/","/SP/","/SE/","/TI/","/LL/","/DT/","/LK/","/WS/","/TP/","/KS/","/SR/","/SK/","PJ"},0)   ),   ISNUMBER(SEARCH("40",D888)   )  ),LEFT(RIGHT(D888,7),2),  "-" )</f>
        <v>-</v>
      </c>
      <c r="F888" s="66" t="s">
        <v>2164</v>
      </c>
      <c r="G888" s="76" t="s">
        <v>4813</v>
      </c>
      <c r="H888" s="76" t="s">
        <v>96</v>
      </c>
      <c r="I888" s="66" t="s">
        <v>3005</v>
      </c>
      <c r="J888" s="66" t="s">
        <v>4832</v>
      </c>
      <c r="K888" s="66"/>
      <c r="L888" s="66"/>
      <c r="M888" s="66" t="s">
        <v>1973</v>
      </c>
      <c r="N888" s="66"/>
      <c r="O888" s="48"/>
      <c r="P888" s="32" t="str">
        <f t="shared" si="15"/>
        <v>0884/UN40.SU.   /2025</v>
      </c>
      <c r="Q888" s="30"/>
      <c r="R888" s="30"/>
      <c r="S888" s="30"/>
      <c r="T888" s="30"/>
      <c r="U888" s="30"/>
      <c r="W888" s="45"/>
    </row>
    <row r="889" spans="1:23" ht="132" hidden="1" x14ac:dyDescent="0.25">
      <c r="A889" s="75" t="s">
        <v>951</v>
      </c>
      <c r="B889" s="66" t="s">
        <v>2191</v>
      </c>
      <c r="C889" s="76" t="s">
        <v>2426</v>
      </c>
      <c r="D889" s="76" t="s">
        <v>4814</v>
      </c>
      <c r="E889" s="76" t="str">
        <f>IF( AND(   ISNUMBER(    MATCH(LEFT(RIGHT(D889,8),4),{"/AK/","/BW/","/DO/","/DK/","/EP/","/HM/","/HK/","/IN/","/KI/","/AR/","/KL/","/KM/","/KP/","/DN/","/LN/","/RT/","/TU/","/KU/","/KR/","/MI/","/MK/","/OT/","/LP/","/DL/","/LT/","/PM/","/PW/","/PG/","/PP/","/MU/","/IL/","/PR/","/PI/","/PL/","/PK/","/PB/","/SP/","/SE/","/TI/","/LL/","/DT/","/LK/","/WS/","/TP/","/KS/","/SR/","/SK/","PJ"},0)   ),   ISNUMBER(SEARCH("40",D889)   )  ),LEFT(RIGHT(D889,7),2),  "-" )</f>
        <v>-</v>
      </c>
      <c r="F889" s="76" t="s">
        <v>2190</v>
      </c>
      <c r="G889" s="66" t="s">
        <v>4816</v>
      </c>
      <c r="H889" s="76" t="s">
        <v>96</v>
      </c>
      <c r="I889" s="66" t="s">
        <v>3005</v>
      </c>
      <c r="J889" s="66" t="s">
        <v>4832</v>
      </c>
      <c r="K889" s="66"/>
      <c r="L889" s="66"/>
      <c r="M889" s="66" t="s">
        <v>1973</v>
      </c>
      <c r="N889" s="76"/>
      <c r="O889" s="48"/>
      <c r="P889" s="32" t="str">
        <f t="shared" si="15"/>
        <v>0885/UN40.SU.   /2025</v>
      </c>
      <c r="Q889" s="30"/>
      <c r="R889" s="30"/>
      <c r="S889" s="30"/>
      <c r="T889" s="30"/>
      <c r="U889" s="30"/>
      <c r="W889" s="45"/>
    </row>
    <row r="890" spans="1:23" ht="99" hidden="1" x14ac:dyDescent="0.25">
      <c r="A890" s="75" t="s">
        <v>952</v>
      </c>
      <c r="B890" s="66" t="s">
        <v>2191</v>
      </c>
      <c r="C890" s="76" t="s">
        <v>2426</v>
      </c>
      <c r="D890" s="76" t="s">
        <v>4815</v>
      </c>
      <c r="E890" s="76" t="str">
        <f>IF( AND(   ISNUMBER(    MATCH(LEFT(RIGHT(D890,8),4),{"/AK/","/BW/","/DO/","/DK/","/EP/","/HM/","/HK/","/IN/","/KI/","/AR/","/KL/","/KM/","/KP/","/DN/","/LN/","/RT/","/TU/","/KU/","/KR/","/MI/","/MK/","/OT/","/LP/","/DL/","/LT/","/PM/","/PW/","/PG/","/PP/","/MU/","/IL/","/PR/","/PI/","/PL/","/PK/","/PB/","/SP/","/SE/","/TI/","/LL/","/DT/","/LK/","/WS/","/TP/","/KS/","/SR/","/SK/","PJ"},0)   ),   ISNUMBER(SEARCH("40",D890)   )  ),LEFT(RIGHT(D890,7),2),  "-" )</f>
        <v>-</v>
      </c>
      <c r="F890" s="76" t="s">
        <v>2190</v>
      </c>
      <c r="G890" s="76" t="s">
        <v>4817</v>
      </c>
      <c r="H890" s="76" t="s">
        <v>2544</v>
      </c>
      <c r="I890" s="66" t="s">
        <v>3458</v>
      </c>
      <c r="J890" s="66" t="s">
        <v>4832</v>
      </c>
      <c r="K890" s="66"/>
      <c r="L890" s="66"/>
      <c r="M890" s="66" t="s">
        <v>1973</v>
      </c>
      <c r="N890" s="66"/>
      <c r="O890" s="48"/>
      <c r="P890" s="32" t="str">
        <f t="shared" si="15"/>
        <v>0886/UN40.SU.   /2025</v>
      </c>
      <c r="Q890" s="30"/>
      <c r="R890" s="30"/>
      <c r="S890" s="30"/>
      <c r="T890" s="30"/>
      <c r="U890" s="30"/>
      <c r="W890" s="45"/>
    </row>
    <row r="891" spans="1:23" ht="49.5" hidden="1" x14ac:dyDescent="0.25">
      <c r="A891" s="75" t="s">
        <v>953</v>
      </c>
      <c r="B891" s="66" t="s">
        <v>2191</v>
      </c>
      <c r="C891" s="76" t="s">
        <v>4820</v>
      </c>
      <c r="D891" s="76" t="s">
        <v>4818</v>
      </c>
      <c r="E891" s="76" t="str">
        <f>IF( AND(   ISNUMBER(    MATCH(LEFT(RIGHT(D891,8),4),{"/AK/","/BW/","/DO/","/DK/","/EP/","/HM/","/HK/","/IN/","/KI/","/AR/","/KL/","/KM/","/KP/","/DN/","/LN/","/RT/","/TU/","/KU/","/KR/","/MI/","/MK/","/OT/","/LP/","/DL/","/LT/","/PM/","/PW/","/PG/","/PP/","/MU/","/IL/","/PR/","/PI/","/PL/","/PK/","/PB/","/SP/","/SE/","/TI/","/LL/","/DT/","/LK/","/WS/","/TP/","/KS/","/SR/","/SK/","PJ"},0)   ),   ISNUMBER(SEARCH("40",D891)   )  ),LEFT(RIGHT(D891,7),2),  "-" )</f>
        <v>-</v>
      </c>
      <c r="F891" s="66" t="s">
        <v>4752</v>
      </c>
      <c r="G891" s="76" t="s">
        <v>4819</v>
      </c>
      <c r="H891" s="66" t="s">
        <v>96</v>
      </c>
      <c r="I891" s="66" t="s">
        <v>2294</v>
      </c>
      <c r="J891" s="66" t="s">
        <v>4824</v>
      </c>
      <c r="K891" s="66"/>
      <c r="L891" s="66"/>
      <c r="M891" s="66" t="s">
        <v>1973</v>
      </c>
      <c r="N891" s="66" t="s">
        <v>2086</v>
      </c>
      <c r="O891" s="48" t="s">
        <v>4358</v>
      </c>
      <c r="P891" s="32" t="str">
        <f t="shared" si="15"/>
        <v>0887/UN40.SU.   /2025</v>
      </c>
      <c r="Q891" s="30"/>
      <c r="R891" s="30"/>
      <c r="S891" s="30"/>
      <c r="T891" s="30"/>
      <c r="U891" s="30"/>
      <c r="W891" s="45"/>
    </row>
    <row r="892" spans="1:23" ht="66" hidden="1" x14ac:dyDescent="0.25">
      <c r="A892" s="75" t="s">
        <v>954</v>
      </c>
      <c r="B892" s="66" t="s">
        <v>2191</v>
      </c>
      <c r="C892" s="76" t="s">
        <v>4822</v>
      </c>
      <c r="D892" s="76" t="s">
        <v>4821</v>
      </c>
      <c r="E892" s="76" t="str">
        <f>IF( AND(   ISNUMBER(    MATCH(LEFT(RIGHT(D892,8),4),{"/AK/","/BW/","/DO/","/DK/","/EP/","/HM/","/HK/","/IN/","/KI/","/AR/","/KL/","/KM/","/KP/","/DN/","/LN/","/RT/","/TU/","/KU/","/KR/","/MI/","/MK/","/OT/","/LP/","/DL/","/LT/","/PM/","/PW/","/PG/","/PP/","/MU/","/IL/","/PR/","/PI/","/PL/","/PK/","/PB/","/SP/","/SE/","/TI/","/LL/","/DT/","/LK/","/WS/","/TP/","/KS/","/SR/","/SK/","PJ"},0)   ),   ISNUMBER(SEARCH("40",D892)   )  ),LEFT(RIGHT(D892,7),2),  "-" )</f>
        <v>-</v>
      </c>
      <c r="F892" s="66" t="s">
        <v>4449</v>
      </c>
      <c r="G892" s="76" t="s">
        <v>4823</v>
      </c>
      <c r="H892" s="66" t="s">
        <v>96</v>
      </c>
      <c r="I892" s="66" t="s">
        <v>2294</v>
      </c>
      <c r="J892" s="66" t="s">
        <v>4824</v>
      </c>
      <c r="K892" s="66"/>
      <c r="L892" s="66"/>
      <c r="M892" s="66" t="s">
        <v>1973</v>
      </c>
      <c r="N892" s="66" t="s">
        <v>2085</v>
      </c>
      <c r="O892" s="48"/>
      <c r="P892" s="32" t="str">
        <f t="shared" si="15"/>
        <v>0888/UN40.SU.   /2025</v>
      </c>
      <c r="Q892" s="30"/>
      <c r="R892" s="30"/>
      <c r="S892" s="30"/>
      <c r="T892" s="30"/>
      <c r="U892" s="30"/>
      <c r="W892" s="45"/>
    </row>
    <row r="893" spans="1:23" ht="49.5" hidden="1" x14ac:dyDescent="0.25">
      <c r="A893" s="75" t="s">
        <v>955</v>
      </c>
      <c r="B893" s="66" t="s">
        <v>2191</v>
      </c>
      <c r="C893" s="76" t="s">
        <v>4826</v>
      </c>
      <c r="D893" s="76" t="s">
        <v>4827</v>
      </c>
      <c r="E893" s="76" t="str">
        <f>IF( AND(   ISNUMBER(    MATCH(LEFT(RIGHT(D893,8),4),{"/AK/","/BW/","/DO/","/DK/","/EP/","/HM/","/HK/","/IN/","/KI/","/AR/","/KL/","/KM/","/KP/","/DN/","/LN/","/RT/","/TU/","/KU/","/KR/","/MI/","/MK/","/OT/","/LP/","/DL/","/LT/","/PM/","/PW/","/PG/","/PP/","/MU/","/IL/","/PR/","/PI/","/PL/","/PK/","/PB/","/SP/","/SE/","/TI/","/LL/","/DT/","/LK/","/WS/","/TP/","/KS/","/SR/","/SK/","PJ"},0)   ),   ISNUMBER(SEARCH("40",D893)   )  ),LEFT(RIGHT(D893,7),2),  "-" )</f>
        <v>-</v>
      </c>
      <c r="F893" s="66" t="s">
        <v>4828</v>
      </c>
      <c r="G893" s="76" t="s">
        <v>4825</v>
      </c>
      <c r="H893" s="66" t="s">
        <v>96</v>
      </c>
      <c r="I893" s="66" t="s">
        <v>2294</v>
      </c>
      <c r="J893" s="66" t="s">
        <v>4833</v>
      </c>
      <c r="K893" s="66"/>
      <c r="L893" s="66"/>
      <c r="M893" s="66" t="s">
        <v>1973</v>
      </c>
      <c r="N893" s="66" t="s">
        <v>2085</v>
      </c>
      <c r="O893" s="48"/>
      <c r="P893" s="32" t="str">
        <f t="shared" si="15"/>
        <v>0889/UN40.SU.   /2025</v>
      </c>
      <c r="Q893" s="30"/>
      <c r="R893" s="30"/>
      <c r="S893" s="30"/>
      <c r="T893" s="30"/>
      <c r="U893" s="30"/>
      <c r="W893" s="45"/>
    </row>
    <row r="894" spans="1:23" ht="49.5" hidden="1" x14ac:dyDescent="0.25">
      <c r="A894" s="75" t="s">
        <v>956</v>
      </c>
      <c r="B894" s="66" t="s">
        <v>2191</v>
      </c>
      <c r="C894" s="76" t="s">
        <v>4831</v>
      </c>
      <c r="D894" s="76" t="s">
        <v>4829</v>
      </c>
      <c r="E894" s="76" t="str">
        <f>IF( AND(   ISNUMBER(    MATCH(LEFT(RIGHT(D894,8),4),{"/AK/","/BW/","/DO/","/DK/","/EP/","/HM/","/HK/","/IN/","/KI/","/AR/","/KL/","/KM/","/KP/","/DN/","/LN/","/RT/","/TU/","/KU/","/KR/","/MI/","/MK/","/OT/","/LP/","/DL/","/LT/","/PM/","/PW/","/PG/","/PP/","/MU/","/IL/","/PR/","/PI/","/PL/","/PK/","/PB/","/SP/","/SE/","/TI/","/LL/","/DT/","/LK/","/WS/","/TP/","/KS/","/SR/","/SK/","PJ"},0)   ),   ISNUMBER(SEARCH("40",D894)   )  ),LEFT(RIGHT(D894,7),2),  "-" )</f>
        <v>-</v>
      </c>
      <c r="F894" s="66" t="s">
        <v>2171</v>
      </c>
      <c r="G894" s="76" t="s">
        <v>4830</v>
      </c>
      <c r="H894" s="66" t="s">
        <v>96</v>
      </c>
      <c r="I894" s="66" t="s">
        <v>2294</v>
      </c>
      <c r="J894" s="66" t="s">
        <v>4832</v>
      </c>
      <c r="K894" s="66"/>
      <c r="L894" s="66"/>
      <c r="M894" s="66" t="s">
        <v>1973</v>
      </c>
      <c r="N894" s="66" t="s">
        <v>2086</v>
      </c>
      <c r="O894" s="48" t="s">
        <v>4363</v>
      </c>
      <c r="P894" s="32" t="str">
        <f t="shared" si="15"/>
        <v>0890/UN40.SU.   /2025</v>
      </c>
      <c r="Q894" s="30"/>
      <c r="R894" s="30"/>
      <c r="S894" s="30"/>
      <c r="T894" s="30"/>
      <c r="U894" s="30"/>
      <c r="W894" s="45"/>
    </row>
    <row r="895" spans="1:23" ht="66" x14ac:dyDescent="0.25">
      <c r="A895" s="75" t="s">
        <v>957</v>
      </c>
      <c r="B895" s="66" t="s">
        <v>2192</v>
      </c>
      <c r="C895" s="76" t="s">
        <v>3140</v>
      </c>
      <c r="D895" s="76" t="s">
        <v>4839</v>
      </c>
      <c r="E895" s="76" t="str">
        <f>IF( AND(   ISNUMBER(    MATCH(LEFT(RIGHT(D895,8),4),{"/AK/","/BW/","/DO/","/DK/","/EP/","/HM/","/HK/","/IN/","/KI/","/AR/","/KL/","/KM/","/KP/","/DN/","/LN/","/RT/","/TU/","/KU/","/KR/","/MI/","/MK/","/OT/","/LP/","/DL/","/LT/","/PM/","/PW/","/PG/","/PP/","/MU/","/IL/","/PR/","/PI/","/PL/","/PK/","/PB/","/SP/","/SE/","/TI/","/LL/","/DT/","/LK/","/WS/","/TP/","/KS/","/SR/","/SK/","PJ"},0)   ),   ISNUMBER(SEARCH("40",D895)   )  ),LEFT(RIGHT(D895,7),2),  "-" )</f>
        <v>-</v>
      </c>
      <c r="F895" s="66" t="s">
        <v>2191</v>
      </c>
      <c r="G895" s="76" t="s">
        <v>4840</v>
      </c>
      <c r="H895" s="66" t="s">
        <v>96</v>
      </c>
      <c r="I895" s="66" t="s">
        <v>4841</v>
      </c>
      <c r="J895" s="66" t="s">
        <v>4842</v>
      </c>
      <c r="K895" s="66"/>
      <c r="L895" s="66"/>
      <c r="M895" s="66" t="s">
        <v>1973</v>
      </c>
      <c r="N895" s="66" t="s">
        <v>2084</v>
      </c>
      <c r="O895" s="48"/>
      <c r="P895" s="32" t="str">
        <f t="shared" si="15"/>
        <v>0891/UN40.SU.   /2025</v>
      </c>
      <c r="Q895" s="30"/>
      <c r="R895" s="30"/>
      <c r="S895" s="30"/>
      <c r="T895" s="30"/>
      <c r="U895" s="30"/>
      <c r="W895" s="45"/>
    </row>
    <row r="896" spans="1:23" ht="99" hidden="1" x14ac:dyDescent="0.25">
      <c r="A896" s="75" t="s">
        <v>958</v>
      </c>
      <c r="B896" s="66" t="s">
        <v>2192</v>
      </c>
      <c r="C896" s="76" t="s">
        <v>4844</v>
      </c>
      <c r="D896" s="76" t="s">
        <v>4843</v>
      </c>
      <c r="E896" s="76" t="str">
        <f>IF( AND(   ISNUMBER(    MATCH(LEFT(RIGHT(D896,8),4),{"/AK/","/BW/","/DO/","/DK/","/EP/","/HM/","/HK/","/IN/","/KI/","/AR/","/KL/","/KM/","/KP/","/DN/","/LN/","/RT/","/TU/","/KU/","/KR/","/MI/","/MK/","/OT/","/LP/","/DL/","/LT/","/PM/","/PW/","/PG/","/PP/","/MU/","/IL/","/PR/","/PI/","/PL/","/PK/","/PB/","/SP/","/SE/","/TI/","/LL/","/DT/","/LK/","/WS/","/TP/","/KS/","/SR/","/SK/","PJ"},0)   ),   ISNUMBER(SEARCH("40",D896)   )  ),LEFT(RIGHT(D896,7),2),  "-" )</f>
        <v>-</v>
      </c>
      <c r="F896" s="66" t="s">
        <v>2191</v>
      </c>
      <c r="G896" s="76" t="s">
        <v>4845</v>
      </c>
      <c r="H896" s="66" t="s">
        <v>96</v>
      </c>
      <c r="I896" s="66" t="s">
        <v>4841</v>
      </c>
      <c r="J896" s="66" t="s">
        <v>4842</v>
      </c>
      <c r="K896" s="66"/>
      <c r="L896" s="66"/>
      <c r="M896" s="66" t="s">
        <v>1973</v>
      </c>
      <c r="N896" s="66" t="s">
        <v>2086</v>
      </c>
      <c r="O896" s="48" t="s">
        <v>4846</v>
      </c>
      <c r="P896" s="32" t="str">
        <f t="shared" si="15"/>
        <v>0892/UN40.SU.   /2025</v>
      </c>
      <c r="Q896" s="30"/>
      <c r="R896" s="30"/>
      <c r="S896" s="30"/>
      <c r="T896" s="30"/>
      <c r="U896" s="30"/>
      <c r="W896" s="45"/>
    </row>
    <row r="897" spans="1:23" ht="49.5" hidden="1" x14ac:dyDescent="0.25">
      <c r="A897" s="75" t="s">
        <v>959</v>
      </c>
      <c r="B897" s="66" t="s">
        <v>2192</v>
      </c>
      <c r="C897" s="76" t="s">
        <v>4847</v>
      </c>
      <c r="D897" s="76" t="s">
        <v>1974</v>
      </c>
      <c r="E897" s="76" t="str">
        <f>IF( AND(   ISNUMBER(    MATCH(LEFT(RIGHT(D897,8),4),{"/AK/","/BW/","/DO/","/DK/","/EP/","/HM/","/HK/","/IN/","/KI/","/AR/","/KL/","/KM/","/KP/","/DN/","/LN/","/RT/","/TU/","/KU/","/KR/","/MI/","/MK/","/OT/","/LP/","/DL/","/LT/","/PM/","/PW/","/PG/","/PP/","/MU/","/IL/","/PR/","/PI/","/PL/","/PK/","/PB/","/SP/","/SE/","/TI/","/LL/","/DT/","/LK/","/WS/","/TP/","/KS/","/SR/","/SK/","PJ"},0)   ),   ISNUMBER(SEARCH("40",D897)   )  ),LEFT(RIGHT(D897,7),2),  "-" )</f>
        <v>-</v>
      </c>
      <c r="F897" s="66" t="s">
        <v>2192</v>
      </c>
      <c r="G897" s="76" t="s">
        <v>4848</v>
      </c>
      <c r="H897" s="66" t="s">
        <v>96</v>
      </c>
      <c r="I897" s="66" t="s">
        <v>4841</v>
      </c>
      <c r="J897" s="66" t="s">
        <v>4849</v>
      </c>
      <c r="K897" s="66"/>
      <c r="L897" s="66"/>
      <c r="M897" s="66" t="s">
        <v>1973</v>
      </c>
      <c r="N897" s="66" t="s">
        <v>2085</v>
      </c>
      <c r="O897" s="48"/>
      <c r="P897" s="32" t="str">
        <f t="shared" si="15"/>
        <v>0893/UN40.SU.   /2025</v>
      </c>
      <c r="Q897" s="30"/>
      <c r="R897" s="30"/>
      <c r="S897" s="30"/>
      <c r="T897" s="30"/>
      <c r="U897" s="30"/>
      <c r="W897" s="45"/>
    </row>
    <row r="898" spans="1:23" ht="82.5" hidden="1" x14ac:dyDescent="0.25">
      <c r="A898" s="75" t="s">
        <v>960</v>
      </c>
      <c r="B898" s="66" t="s">
        <v>2192</v>
      </c>
      <c r="C898" s="76" t="s">
        <v>4851</v>
      </c>
      <c r="D898" s="76" t="s">
        <v>4852</v>
      </c>
      <c r="E898" s="76" t="str">
        <f>IF( AND(   ISNUMBER(    MATCH(LEFT(RIGHT(D898,8),4),{"/AK/","/BW/","/DO/","/DK/","/EP/","/HM/","/HK/","/IN/","/KI/","/AR/","/KL/","/KM/","/KP/","/DN/","/LN/","/RT/","/TU/","/KU/","/KR/","/MI/","/MK/","/OT/","/LP/","/DL/","/LT/","/PM/","/PW/","/PG/","/PP/","/MU/","/IL/","/PR/","/PI/","/PL/","/PK/","/PB/","/SP/","/SE/","/TI/","/LL/","/DT/","/LK/","/WS/","/TP/","/KS/","/SR/","/SK/","PJ"},0)   ),   ISNUMBER(SEARCH("40",D898)   )  ),LEFT(RIGHT(D898,7),2),  "-" )</f>
        <v>-</v>
      </c>
      <c r="F898" s="66" t="s">
        <v>4853</v>
      </c>
      <c r="G898" s="76" t="s">
        <v>4850</v>
      </c>
      <c r="H898" s="66" t="s">
        <v>96</v>
      </c>
      <c r="I898" s="66" t="s">
        <v>4841</v>
      </c>
      <c r="J898" s="66" t="s">
        <v>4849</v>
      </c>
      <c r="K898" s="66"/>
      <c r="L898" s="66"/>
      <c r="M898" s="66" t="s">
        <v>1973</v>
      </c>
      <c r="N898" s="66" t="s">
        <v>2085</v>
      </c>
      <c r="O898" s="48"/>
      <c r="P898" s="32" t="str">
        <f t="shared" si="15"/>
        <v>0894/UN40.SU.   /2025</v>
      </c>
      <c r="Q898" s="30"/>
      <c r="R898" s="30"/>
      <c r="S898" s="30"/>
      <c r="T898" s="30"/>
      <c r="U898" s="30"/>
      <c r="W898" s="45"/>
    </row>
    <row r="899" spans="1:23" ht="49.5" hidden="1" x14ac:dyDescent="0.25">
      <c r="A899" s="75" t="s">
        <v>961</v>
      </c>
      <c r="B899" s="66" t="s">
        <v>2192</v>
      </c>
      <c r="C899" s="76" t="s">
        <v>4835</v>
      </c>
      <c r="D899" s="76" t="s">
        <v>4836</v>
      </c>
      <c r="E899" s="76" t="str">
        <f>IF( AND(   ISNUMBER(    MATCH(LEFT(RIGHT(D899,8),4),{"/AK/","/BW/","/DO/","/DK/","/EP/","/HM/","/HK/","/IN/","/KI/","/AR/","/KL/","/KM/","/KP/","/DN/","/LN/","/RT/","/TU/","/KU/","/KR/","/MI/","/MK/","/OT/","/LP/","/DL/","/LT/","/PM/","/PW/","/PG/","/PP/","/MU/","/IL/","/PR/","/PI/","/PL/","/PK/","/PB/","/SP/","/SE/","/TI/","/LL/","/DT/","/LK/","/WS/","/TP/","/KS/","/SR/","/SK/","PJ"},0)   ),   ISNUMBER(SEARCH("40",D899)   )  ),LEFT(RIGHT(D899,7),2),  "-" )</f>
        <v>-</v>
      </c>
      <c r="F899" s="76" t="s">
        <v>4198</v>
      </c>
      <c r="G899" s="66" t="s">
        <v>4837</v>
      </c>
      <c r="H899" s="76" t="s">
        <v>96</v>
      </c>
      <c r="I899" s="66" t="s">
        <v>2704</v>
      </c>
      <c r="J899" s="66" t="s">
        <v>5062</v>
      </c>
      <c r="K899" s="66"/>
      <c r="L899" s="66"/>
      <c r="M899" s="66" t="s">
        <v>1973</v>
      </c>
      <c r="N899" s="66"/>
      <c r="O899" s="48"/>
      <c r="P899" s="32" t="str">
        <f t="shared" si="15"/>
        <v>0895/UN40.SU.   /2025</v>
      </c>
      <c r="Q899" s="30"/>
      <c r="R899" s="30"/>
      <c r="S899" s="30"/>
      <c r="T899" s="30"/>
      <c r="U899" s="30"/>
      <c r="W899" s="45"/>
    </row>
    <row r="900" spans="1:23" ht="66" hidden="1" x14ac:dyDescent="0.25">
      <c r="A900" s="75" t="s">
        <v>962</v>
      </c>
      <c r="B900" s="66" t="s">
        <v>2192</v>
      </c>
      <c r="C900" s="76" t="s">
        <v>4838</v>
      </c>
      <c r="D900" s="76" t="s">
        <v>4834</v>
      </c>
      <c r="E900" s="76" t="str">
        <f>IF( AND(   ISNUMBER(    MATCH(LEFT(RIGHT(D900,8),4),{"/AK/","/BW/","/DO/","/DK/","/EP/","/HM/","/HK/","/IN/","/KI/","/AR/","/KL/","/KM/","/KP/","/DN/","/LN/","/RT/","/TU/","/KU/","/KR/","/MI/","/MK/","/OT/","/LP/","/DL/","/LT/","/PM/","/PW/","/PG/","/PP/","/MU/","/IL/","/PR/","/PI/","/PL/","/PK/","/PB/","/SP/","/SE/","/TI/","/LL/","/DT/","/LK/","/WS/","/TP/","/KS/","/SR/","/SK/","PJ"},0)   ),   ISNUMBER(SEARCH("40",D900)   )  ),LEFT(RIGHT(D900,7),2),  "-" )</f>
        <v>-</v>
      </c>
      <c r="F900" s="76" t="s">
        <v>2179</v>
      </c>
      <c r="G900" s="66" t="s">
        <v>4492</v>
      </c>
      <c r="H900" s="76" t="s">
        <v>2305</v>
      </c>
      <c r="I900" s="66" t="s">
        <v>2701</v>
      </c>
      <c r="J900" s="66" t="s">
        <v>5062</v>
      </c>
      <c r="K900" s="66"/>
      <c r="L900" s="66"/>
      <c r="M900" s="66" t="s">
        <v>1973</v>
      </c>
      <c r="N900" s="66"/>
      <c r="O900" s="48"/>
      <c r="P900" s="32" t="str">
        <f t="shared" si="15"/>
        <v>0896/UN40.SU.   /2025</v>
      </c>
      <c r="Q900" s="30"/>
      <c r="R900" s="30"/>
      <c r="S900" s="30"/>
      <c r="T900" s="30"/>
      <c r="U900" s="30"/>
      <c r="W900" s="45"/>
    </row>
    <row r="901" spans="1:23" ht="66" hidden="1" x14ac:dyDescent="0.25">
      <c r="A901" s="75" t="s">
        <v>963</v>
      </c>
      <c r="B901" s="66" t="s">
        <v>2193</v>
      </c>
      <c r="C901" s="76" t="s">
        <v>4858</v>
      </c>
      <c r="D901" s="76" t="s">
        <v>4857</v>
      </c>
      <c r="E901" s="76" t="str">
        <f>IF( AND(   ISNUMBER(    MATCH(LEFT(RIGHT(D901,8),4),{"/AK/","/BW/","/DO/","/DK/","/EP/","/HM/","/HK/","/IN/","/KI/","/AR/","/KL/","/KM/","/KP/","/DN/","/LN/","/RT/","/TU/","/KU/","/KR/","/MI/","/MK/","/OT/","/LP/","/DL/","/LT/","/PM/","/PW/","/PG/","/PP/","/MU/","/IL/","/PR/","/PI/","/PL/","/PK/","/PB/","/SP/","/SE/","/TI/","/LL/","/DT/","/LK/","/WS/","/TP/","/KS/","/SR/","/SK/","PJ"},0)   ),   ISNUMBER(SEARCH("40",D901)   )  ),LEFT(RIGHT(D901,7),2),  "-" )</f>
        <v>-</v>
      </c>
      <c r="F901" s="66" t="s">
        <v>2184</v>
      </c>
      <c r="G901" s="76" t="s">
        <v>4859</v>
      </c>
      <c r="H901" s="76" t="s">
        <v>2305</v>
      </c>
      <c r="I901" s="66" t="s">
        <v>2701</v>
      </c>
      <c r="J901" s="66" t="s">
        <v>5062</v>
      </c>
      <c r="K901" s="66"/>
      <c r="L901" s="66"/>
      <c r="M901" s="66" t="s">
        <v>1973</v>
      </c>
      <c r="N901" s="76"/>
      <c r="O901" s="48"/>
      <c r="P901" s="32" t="str">
        <f t="shared" si="15"/>
        <v>0897/UN40.SU.   /2025</v>
      </c>
      <c r="Q901" s="30"/>
      <c r="R901" s="30"/>
      <c r="S901" s="30"/>
      <c r="T901" s="30"/>
      <c r="U901" s="30"/>
      <c r="W901" s="45"/>
    </row>
    <row r="902" spans="1:23" ht="66" hidden="1" x14ac:dyDescent="0.25">
      <c r="A902" s="75" t="s">
        <v>964</v>
      </c>
      <c r="B902" s="66" t="s">
        <v>2193</v>
      </c>
      <c r="C902" s="76" t="s">
        <v>2426</v>
      </c>
      <c r="D902" s="76" t="s">
        <v>4815</v>
      </c>
      <c r="E902" s="76" t="str">
        <f>IF( AND(   ISNUMBER(    MATCH(LEFT(RIGHT(D902,8),4),{"/AK/","/BW/","/DO/","/DK/","/EP/","/HM/","/HK/","/IN/","/KI/","/AR/","/KL/","/KM/","/KP/","/DN/","/LN/","/RT/","/TU/","/KU/","/KR/","/MI/","/MK/","/OT/","/LP/","/DL/","/LT/","/PM/","/PW/","/PG/","/PP/","/MU/","/IL/","/PR/","/PI/","/PL/","/PK/","/PB/","/SP/","/SE/","/TI/","/LL/","/DT/","/LK/","/WS/","/TP/","/KS/","/SR/","/SK/","PJ"},0)   ),   ISNUMBER(SEARCH("40",D902)   )  ),LEFT(RIGHT(D902,7),2),  "-" )</f>
        <v>-</v>
      </c>
      <c r="F902" s="76" t="s">
        <v>2193</v>
      </c>
      <c r="G902" s="66" t="s">
        <v>4868</v>
      </c>
      <c r="H902" s="76" t="s">
        <v>2333</v>
      </c>
      <c r="I902" s="66" t="s">
        <v>2702</v>
      </c>
      <c r="J902" s="66" t="s">
        <v>5062</v>
      </c>
      <c r="K902" s="66"/>
      <c r="L902" s="66"/>
      <c r="M902" s="66" t="s">
        <v>1973</v>
      </c>
      <c r="N902" s="76"/>
      <c r="O902" s="48"/>
      <c r="P902" s="32" t="str">
        <f t="shared" ref="P902:P965" si="16">A902&amp;"/UN40.SU.   /2025"</f>
        <v>0898/UN40.SU.   /2025</v>
      </c>
      <c r="Q902" s="30"/>
      <c r="R902" s="30"/>
      <c r="S902" s="30"/>
      <c r="T902" s="30"/>
      <c r="U902" s="30"/>
      <c r="W902" s="45"/>
    </row>
    <row r="903" spans="1:23" ht="82.5" hidden="1" x14ac:dyDescent="0.25">
      <c r="A903" s="75" t="s">
        <v>965</v>
      </c>
      <c r="B903" s="66" t="s">
        <v>2193</v>
      </c>
      <c r="C903" s="76" t="s">
        <v>2426</v>
      </c>
      <c r="D903" s="76" t="s">
        <v>4866</v>
      </c>
      <c r="E903" s="76" t="str">
        <f>IF( AND(   ISNUMBER(    MATCH(LEFT(RIGHT(D903,8),4),{"/AK/","/BW/","/DO/","/DK/","/EP/","/HM/","/HK/","/IN/","/KI/","/AR/","/KL/","/KM/","/KP/","/DN/","/LN/","/RT/","/TU/","/KU/","/KR/","/MI/","/MK/","/OT/","/LP/","/DL/","/LT/","/PM/","/PW/","/PG/","/PP/","/MU/","/IL/","/PR/","/PI/","/PL/","/PK/","/PB/","/SP/","/SE/","/TI/","/LL/","/DT/","/LK/","/WS/","/TP/","/KS/","/SR/","/SK/","PJ"},0)   ),   ISNUMBER(SEARCH("40",D903)   )  ),LEFT(RIGHT(D903,7),2),  "-" )</f>
        <v>-</v>
      </c>
      <c r="F903" s="76" t="s">
        <v>2192</v>
      </c>
      <c r="G903" s="66" t="s">
        <v>4869</v>
      </c>
      <c r="H903" s="76" t="s">
        <v>96</v>
      </c>
      <c r="I903" s="66" t="s">
        <v>2704</v>
      </c>
      <c r="J903" s="66" t="s">
        <v>5062</v>
      </c>
      <c r="K903" s="66"/>
      <c r="L903" s="66"/>
      <c r="M903" s="66" t="s">
        <v>1973</v>
      </c>
      <c r="N903" s="76"/>
      <c r="O903" s="48"/>
      <c r="P903" s="32" t="str">
        <f t="shared" si="16"/>
        <v>0899/UN40.SU.   /2025</v>
      </c>
      <c r="Q903" s="30"/>
      <c r="R903" s="30"/>
      <c r="S903" s="30"/>
      <c r="T903" s="30"/>
      <c r="U903" s="30"/>
      <c r="W903" s="45"/>
    </row>
    <row r="904" spans="1:23" ht="82.5" hidden="1" x14ac:dyDescent="0.25">
      <c r="A904" s="75" t="s">
        <v>966</v>
      </c>
      <c r="B904" s="66" t="s">
        <v>2193</v>
      </c>
      <c r="C904" s="76" t="s">
        <v>4667</v>
      </c>
      <c r="D904" s="76" t="s">
        <v>4867</v>
      </c>
      <c r="E904" s="76" t="str">
        <f>IF( AND(   ISNUMBER(    MATCH(LEFT(RIGHT(D904,8),4),{"/AK/","/BW/","/DO/","/DK/","/EP/","/HM/","/HK/","/IN/","/KI/","/AR/","/KL/","/KM/","/KP/","/DN/","/LN/","/RT/","/TU/","/KU/","/KR/","/MI/","/MK/","/OT/","/LP/","/DL/","/LT/","/PM/","/PW/","/PG/","/PP/","/MU/","/IL/","/PR/","/PI/","/PL/","/PK/","/PB/","/SP/","/SE/","/TI/","/LL/","/DT/","/LK/","/WS/","/TP/","/KS/","/SR/","/SK/","PJ"},0)   ),   ISNUMBER(SEARCH("40",D904)   )  ),LEFT(RIGHT(D904,7),2),  "-" )</f>
        <v>-</v>
      </c>
      <c r="F904" s="76" t="s">
        <v>2190</v>
      </c>
      <c r="G904" s="66" t="s">
        <v>4870</v>
      </c>
      <c r="H904" s="76" t="s">
        <v>96</v>
      </c>
      <c r="I904" s="66" t="s">
        <v>2704</v>
      </c>
      <c r="J904" s="66" t="s">
        <v>5062</v>
      </c>
      <c r="K904" s="66"/>
      <c r="L904" s="66"/>
      <c r="M904" s="66" t="s">
        <v>1973</v>
      </c>
      <c r="N904" s="76"/>
      <c r="O904" s="48"/>
      <c r="P904" s="32" t="str">
        <f t="shared" si="16"/>
        <v>0900/UN40.SU.   /2025</v>
      </c>
      <c r="Q904" s="30"/>
      <c r="R904" s="30"/>
      <c r="S904" s="30"/>
      <c r="T904" s="30"/>
      <c r="U904" s="30"/>
      <c r="W904" s="45"/>
    </row>
    <row r="905" spans="1:23" ht="49.5" hidden="1" x14ac:dyDescent="0.25">
      <c r="A905" s="75" t="s">
        <v>967</v>
      </c>
      <c r="B905" s="66" t="s">
        <v>2193</v>
      </c>
      <c r="C905" s="76" t="s">
        <v>4855</v>
      </c>
      <c r="D905" s="76" t="s">
        <v>4854</v>
      </c>
      <c r="E905" s="76" t="str">
        <f>IF( AND(   ISNUMBER(    MATCH(LEFT(RIGHT(D905,8),4),{"/AK/","/BW/","/DO/","/DK/","/EP/","/HM/","/HK/","/IN/","/KI/","/AR/","/KL/","/KM/","/KP/","/DN/","/LN/","/RT/","/TU/","/KU/","/KR/","/MI/","/MK/","/OT/","/LP/","/DL/","/LT/","/PM/","/PW/","/PG/","/PP/","/MU/","/IL/","/PR/","/PI/","/PL/","/PK/","/PB/","/SP/","/SE/","/TI/","/LL/","/DT/","/LK/","/WS/","/TP/","/KS/","/SR/","/SK/","PJ"},0)   ),   ISNUMBER(SEARCH("40",D905)   )  ),LEFT(RIGHT(D905,7),2),  "-" )</f>
        <v>-</v>
      </c>
      <c r="F905" s="66" t="s">
        <v>2192</v>
      </c>
      <c r="G905" s="76" t="s">
        <v>4856</v>
      </c>
      <c r="H905" s="66" t="s">
        <v>96</v>
      </c>
      <c r="I905" s="66" t="s">
        <v>2294</v>
      </c>
      <c r="J905" s="66" t="s">
        <v>4863</v>
      </c>
      <c r="K905" s="66"/>
      <c r="L905" s="66"/>
      <c r="M905" s="66" t="s">
        <v>1973</v>
      </c>
      <c r="N905" s="66" t="s">
        <v>2086</v>
      </c>
      <c r="O905" s="48" t="s">
        <v>4354</v>
      </c>
      <c r="P905" s="32" t="str">
        <f t="shared" si="16"/>
        <v>0901/UN40.SU.   /2025</v>
      </c>
      <c r="Q905" s="30"/>
      <c r="R905" s="30"/>
      <c r="S905" s="30"/>
      <c r="T905" s="30"/>
      <c r="U905" s="30"/>
      <c r="W905" s="45"/>
    </row>
    <row r="906" spans="1:23" ht="49.5" hidden="1" x14ac:dyDescent="0.25">
      <c r="A906" s="75" t="s">
        <v>968</v>
      </c>
      <c r="B906" s="66" t="s">
        <v>2193</v>
      </c>
      <c r="C906" s="76" t="s">
        <v>4862</v>
      </c>
      <c r="D906" s="76" t="s">
        <v>4860</v>
      </c>
      <c r="E906" s="76" t="str">
        <f>IF( AND(   ISNUMBER(    MATCH(LEFT(RIGHT(D906,8),4),{"/AK/","/BW/","/DO/","/DK/","/EP/","/HM/","/HK/","/IN/","/KI/","/AR/","/KL/","/KM/","/KP/","/DN/","/LN/","/RT/","/TU/","/KU/","/KR/","/MI/","/MK/","/OT/","/LP/","/DL/","/LT/","/PM/","/PW/","/PG/","/PP/","/MU/","/IL/","/PR/","/PI/","/PL/","/PK/","/PB/","/SP/","/SE/","/TI/","/LL/","/DT/","/LK/","/WS/","/TP/","/KS/","/SR/","/SK/","PJ"},0)   ),   ISNUMBER(SEARCH("40",D906)   )  ),LEFT(RIGHT(D906,7),2),  "-" )</f>
        <v>-</v>
      </c>
      <c r="F906" s="66" t="s">
        <v>2193</v>
      </c>
      <c r="G906" s="76" t="s">
        <v>4861</v>
      </c>
      <c r="H906" s="66" t="s">
        <v>96</v>
      </c>
      <c r="I906" s="66" t="s">
        <v>2294</v>
      </c>
      <c r="J906" s="66" t="s">
        <v>4863</v>
      </c>
      <c r="K906" s="66"/>
      <c r="L906" s="66"/>
      <c r="M906" s="66" t="s">
        <v>1973</v>
      </c>
      <c r="N906" s="66" t="s">
        <v>2086</v>
      </c>
      <c r="O906" s="48" t="s">
        <v>4358</v>
      </c>
      <c r="P906" s="32" t="str">
        <f t="shared" si="16"/>
        <v>0902/UN40.SU.   /2025</v>
      </c>
      <c r="Q906" s="30"/>
      <c r="R906" s="30"/>
      <c r="S906" s="30"/>
      <c r="T906" s="30"/>
      <c r="U906" s="30"/>
      <c r="W906" s="45"/>
    </row>
    <row r="907" spans="1:23" ht="49.5" x14ac:dyDescent="0.25">
      <c r="A907" s="75" t="s">
        <v>969</v>
      </c>
      <c r="B907" s="66" t="s">
        <v>2193</v>
      </c>
      <c r="C907" s="76" t="s">
        <v>4574</v>
      </c>
      <c r="D907" s="76" t="s">
        <v>4864</v>
      </c>
      <c r="E907" s="76" t="str">
        <f>IF( AND(   ISNUMBER(    MATCH(LEFT(RIGHT(D907,8),4),{"/AK/","/BW/","/DO/","/DK/","/EP/","/HM/","/HK/","/IN/","/KI/","/AR/","/KL/","/KM/","/KP/","/DN/","/LN/","/RT/","/TU/","/KU/","/KR/","/MI/","/MK/","/OT/","/LP/","/DL/","/LT/","/PM/","/PW/","/PG/","/PP/","/MU/","/IL/","/PR/","/PI/","/PL/","/PK/","/PB/","/SP/","/SE/","/TI/","/LL/","/DT/","/LK/","/WS/","/TP/","/KS/","/SR/","/SK/","PJ"},0)   ),   ISNUMBER(SEARCH("40",D907)   )  ),LEFT(RIGHT(D907,7),2),  "-" )</f>
        <v>-</v>
      </c>
      <c r="F907" s="66" t="s">
        <v>2192</v>
      </c>
      <c r="G907" s="76" t="s">
        <v>4865</v>
      </c>
      <c r="H907" s="66" t="s">
        <v>96</v>
      </c>
      <c r="I907" s="66" t="s">
        <v>2294</v>
      </c>
      <c r="J907" s="66" t="s">
        <v>4863</v>
      </c>
      <c r="K907" s="66"/>
      <c r="L907" s="66"/>
      <c r="M907" s="66" t="s">
        <v>1973</v>
      </c>
      <c r="N907" s="66" t="s">
        <v>2084</v>
      </c>
      <c r="O907" s="48"/>
      <c r="P907" s="32" t="str">
        <f t="shared" si="16"/>
        <v>0903/UN40.SU.   /2025</v>
      </c>
      <c r="Q907" s="30"/>
      <c r="R907" s="30"/>
      <c r="S907" s="30"/>
      <c r="T907" s="30"/>
      <c r="U907" s="30"/>
      <c r="W907" s="45"/>
    </row>
    <row r="908" spans="1:23" ht="49.5" hidden="1" x14ac:dyDescent="0.25">
      <c r="A908" s="75" t="s">
        <v>970</v>
      </c>
      <c r="B908" s="66" t="s">
        <v>4871</v>
      </c>
      <c r="C908" s="76" t="s">
        <v>4872</v>
      </c>
      <c r="D908" s="76" t="s">
        <v>1974</v>
      </c>
      <c r="E908" s="76" t="str">
        <f>IF( AND(   ISNUMBER(    MATCH(LEFT(RIGHT(D908,8),4),{"/AK/","/BW/","/DO/","/DK/","/EP/","/HM/","/HK/","/IN/","/KI/","/AR/","/KL/","/KM/","/KP/","/DN/","/LN/","/RT/","/TU/","/KU/","/KR/","/MI/","/MK/","/OT/","/LP/","/DL/","/LT/","/PM/","/PW/","/PG/","/PP/","/MU/","/IL/","/PR/","/PI/","/PL/","/PK/","/PB/","/SP/","/SE/","/TI/","/LL/","/DT/","/LK/","/WS/","/TP/","/KS/","/SR/","/SK/","PJ"},0)   ),   ISNUMBER(SEARCH("40",D908)   )  ),LEFT(RIGHT(D908,7),2),  "-" )</f>
        <v>-</v>
      </c>
      <c r="F908" s="76" t="s">
        <v>2191</v>
      </c>
      <c r="G908" s="76" t="s">
        <v>4877</v>
      </c>
      <c r="H908" s="66" t="s">
        <v>96</v>
      </c>
      <c r="I908" s="66" t="s">
        <v>2704</v>
      </c>
      <c r="J908" s="66" t="s">
        <v>5063</v>
      </c>
      <c r="K908" s="66"/>
      <c r="L908" s="66"/>
      <c r="M908" s="66" t="s">
        <v>1973</v>
      </c>
      <c r="N908" s="76"/>
      <c r="O908" s="48"/>
      <c r="P908" s="32" t="str">
        <f t="shared" si="16"/>
        <v>0904/UN40.SU.   /2025</v>
      </c>
      <c r="Q908" s="30"/>
      <c r="R908" s="30"/>
      <c r="S908" s="30"/>
      <c r="T908" s="30"/>
      <c r="U908" s="30"/>
      <c r="W908" s="45"/>
    </row>
    <row r="909" spans="1:23" ht="49.5" hidden="1" x14ac:dyDescent="0.25">
      <c r="A909" s="75" t="s">
        <v>971</v>
      </c>
      <c r="B909" s="66" t="s">
        <v>4871</v>
      </c>
      <c r="C909" s="76" t="s">
        <v>4873</v>
      </c>
      <c r="D909" s="76" t="s">
        <v>4874</v>
      </c>
      <c r="E909" s="76" t="str">
        <f>IF( AND(   ISNUMBER(    MATCH(LEFT(RIGHT(D909,8),4),{"/AK/","/BW/","/DO/","/DK/","/EP/","/HM/","/HK/","/IN/","/KI/","/AR/","/KL/","/KM/","/KP/","/DN/","/LN/","/RT/","/TU/","/KU/","/KR/","/MI/","/MK/","/OT/","/LP/","/DL/","/LT/","/PM/","/PW/","/PG/","/PP/","/MU/","/IL/","/PR/","/PI/","/PL/","/PK/","/PB/","/SP/","/SE/","/TI/","/LL/","/DT/","/LK/","/WS/","/TP/","/KS/","/SR/","/SK/","PJ"},0)   ),   ISNUMBER(SEARCH("40",D909)   )  ),LEFT(RIGHT(D909,7),2),  "-" )</f>
        <v>-</v>
      </c>
      <c r="F909" s="76" t="s">
        <v>4875</v>
      </c>
      <c r="G909" s="66" t="s">
        <v>4876</v>
      </c>
      <c r="H909" s="76" t="s">
        <v>96</v>
      </c>
      <c r="I909" s="66" t="s">
        <v>2704</v>
      </c>
      <c r="J909" s="66" t="s">
        <v>5063</v>
      </c>
      <c r="K909" s="66"/>
      <c r="L909" s="66"/>
      <c r="M909" s="66" t="s">
        <v>1973</v>
      </c>
      <c r="N909" s="76"/>
      <c r="O909" s="48"/>
      <c r="P909" s="32" t="str">
        <f t="shared" si="16"/>
        <v>0905/UN40.SU.   /2025</v>
      </c>
      <c r="Q909" s="30"/>
      <c r="R909" s="30"/>
      <c r="S909" s="30"/>
      <c r="T909" s="30"/>
      <c r="U909" s="30"/>
      <c r="W909" s="45"/>
    </row>
    <row r="910" spans="1:23" ht="49.5" hidden="1" x14ac:dyDescent="0.25">
      <c r="A910" s="75" t="s">
        <v>972</v>
      </c>
      <c r="B910" s="66" t="s">
        <v>4871</v>
      </c>
      <c r="C910" s="76" t="s">
        <v>4878</v>
      </c>
      <c r="D910" s="76" t="s">
        <v>4879</v>
      </c>
      <c r="E910" s="76" t="str">
        <f>IF( AND(   ISNUMBER(    MATCH(LEFT(RIGHT(D910,8),4),{"/AK/","/BW/","/DO/","/DK/","/EP/","/HM/","/HK/","/IN/","/KI/","/AR/","/KL/","/KM/","/KP/","/DN/","/LN/","/RT/","/TU/","/KU/","/KR/","/MI/","/MK/","/OT/","/LP/","/DL/","/LT/","/PM/","/PW/","/PG/","/PP/","/MU/","/IL/","/PR/","/PI/","/PL/","/PK/","/PB/","/SP/","/SE/","/TI/","/LL/","/DT/","/LK/","/WS/","/TP/","/KS/","/SR/","/SK/","PJ"},0)   ),   ISNUMBER(SEARCH("40",D910)   )  ),LEFT(RIGHT(D910,7),2),  "-" )</f>
        <v>-</v>
      </c>
      <c r="F910" s="66" t="s">
        <v>2192</v>
      </c>
      <c r="G910" s="76" t="s">
        <v>4880</v>
      </c>
      <c r="H910" s="76" t="s">
        <v>96</v>
      </c>
      <c r="I910" s="66" t="s">
        <v>2704</v>
      </c>
      <c r="J910" s="66" t="s">
        <v>5063</v>
      </c>
      <c r="K910" s="66"/>
      <c r="L910" s="66"/>
      <c r="M910" s="66" t="s">
        <v>1973</v>
      </c>
      <c r="N910" s="76"/>
      <c r="O910" s="48"/>
      <c r="P910" s="32" t="str">
        <f t="shared" si="16"/>
        <v>0906/UN40.SU.   /2025</v>
      </c>
      <c r="Q910" s="30"/>
      <c r="R910" s="30"/>
      <c r="S910" s="30"/>
      <c r="T910" s="30"/>
      <c r="U910" s="30"/>
      <c r="W910" s="45"/>
    </row>
    <row r="911" spans="1:23" ht="49.5" hidden="1" x14ac:dyDescent="0.25">
      <c r="A911" s="75" t="s">
        <v>973</v>
      </c>
      <c r="B911" s="66" t="s">
        <v>4871</v>
      </c>
      <c r="C911" s="76" t="s">
        <v>4883</v>
      </c>
      <c r="D911" s="76" t="s">
        <v>4881</v>
      </c>
      <c r="E911" s="76" t="str">
        <f>IF( AND(   ISNUMBER(    MATCH(LEFT(RIGHT(D911,8),4),{"/AK/","/BW/","/DO/","/DK/","/EP/","/HM/","/HK/","/IN/","/KI/","/AR/","/KL/","/KM/","/KP/","/DN/","/LN/","/RT/","/TU/","/KU/","/KR/","/MI/","/MK/","/OT/","/LP/","/DL/","/LT/","/PM/","/PW/","/PG/","/PP/","/MU/","/IL/","/PR/","/PI/","/PL/","/PK/","/PB/","/SP/","/SE/","/TI/","/LL/","/DT/","/LK/","/WS/","/TP/","/KS/","/SR/","/SK/","PJ"},0)   ),   ISNUMBER(SEARCH("40",D911)   )  ),LEFT(RIGHT(D911,7),2),  "-" )</f>
        <v>-</v>
      </c>
      <c r="F911" s="66" t="s">
        <v>4871</v>
      </c>
      <c r="G911" s="76" t="s">
        <v>4882</v>
      </c>
      <c r="H911" s="66" t="s">
        <v>96</v>
      </c>
      <c r="I911" s="66" t="s">
        <v>2294</v>
      </c>
      <c r="J911" s="66" t="s">
        <v>4887</v>
      </c>
      <c r="K911" s="66"/>
      <c r="L911" s="66"/>
      <c r="M911" s="66" t="s">
        <v>1973</v>
      </c>
      <c r="N911" s="66" t="s">
        <v>2085</v>
      </c>
      <c r="O911" s="48"/>
      <c r="P911" s="32" t="str">
        <f t="shared" si="16"/>
        <v>0907/UN40.SU.   /2025</v>
      </c>
      <c r="Q911" s="30"/>
      <c r="R911" s="30"/>
      <c r="S911" s="30"/>
      <c r="T911" s="30"/>
      <c r="U911" s="30"/>
      <c r="W911" s="45"/>
    </row>
    <row r="912" spans="1:23" ht="99" hidden="1" x14ac:dyDescent="0.25">
      <c r="A912" s="75" t="s">
        <v>974</v>
      </c>
      <c r="B912" s="66" t="s">
        <v>4871</v>
      </c>
      <c r="C912" s="76" t="s">
        <v>4886</v>
      </c>
      <c r="D912" s="76" t="s">
        <v>4884</v>
      </c>
      <c r="E912" s="76" t="str">
        <f>IF( AND(   ISNUMBER(    MATCH(LEFT(RIGHT(D912,8),4),{"/AK/","/BW/","/DO/","/DK/","/EP/","/HM/","/HK/","/IN/","/KI/","/AR/","/KL/","/KM/","/KP/","/DN/","/LN/","/RT/","/TU/","/KU/","/KR/","/MI/","/MK/","/OT/","/LP/","/DL/","/LT/","/PM/","/PW/","/PG/","/PP/","/MU/","/IL/","/PR/","/PI/","/PL/","/PK/","/PB/","/SP/","/SE/","/TI/","/LL/","/DT/","/LK/","/WS/","/TP/","/KS/","/SR/","/SK/","PJ"},0)   ),   ISNUMBER(SEARCH("40",D912)   )  ),LEFT(RIGHT(D912,7),2),  "-" )</f>
        <v>-</v>
      </c>
      <c r="F912" s="66" t="s">
        <v>2193</v>
      </c>
      <c r="G912" s="76" t="s">
        <v>4885</v>
      </c>
      <c r="H912" s="66" t="s">
        <v>96</v>
      </c>
      <c r="I912" s="66" t="s">
        <v>2294</v>
      </c>
      <c r="J912" s="66" t="s">
        <v>4887</v>
      </c>
      <c r="K912" s="66"/>
      <c r="L912" s="66"/>
      <c r="M912" s="66" t="s">
        <v>1973</v>
      </c>
      <c r="N912" s="66" t="s">
        <v>2086</v>
      </c>
      <c r="O912" s="48" t="s">
        <v>4354</v>
      </c>
      <c r="P912" s="32" t="str">
        <f t="shared" si="16"/>
        <v>0908/UN40.SU.   /2025</v>
      </c>
      <c r="Q912" s="30"/>
      <c r="R912" s="30"/>
      <c r="S912" s="30"/>
      <c r="T912" s="30"/>
      <c r="U912" s="30"/>
      <c r="W912" s="45"/>
    </row>
    <row r="913" spans="1:23" ht="115.5" hidden="1" x14ac:dyDescent="0.25">
      <c r="A913" s="75" t="s">
        <v>975</v>
      </c>
      <c r="B913" s="66" t="s">
        <v>4871</v>
      </c>
      <c r="C913" s="76" t="s">
        <v>4888</v>
      </c>
      <c r="D913" s="76" t="s">
        <v>1974</v>
      </c>
      <c r="E913" s="76" t="str">
        <f>IF( AND(   ISNUMBER(    MATCH(LEFT(RIGHT(D913,8),4),{"/AK/","/BW/","/DO/","/DK/","/EP/","/HM/","/HK/","/IN/","/KI/","/AR/","/KL/","/KM/","/KP/","/DN/","/LN/","/RT/","/TU/","/KU/","/KR/","/MI/","/MK/","/OT/","/LP/","/DL/","/LT/","/PM/","/PW/","/PG/","/PP/","/MU/","/IL/","/PR/","/PI/","/PL/","/PK/","/PB/","/SP/","/SE/","/TI/","/LL/","/DT/","/LK/","/WS/","/TP/","/KS/","/SR/","/SK/","PJ"},0)   ),   ISNUMBER(SEARCH("40",D913)   )  ),LEFT(RIGHT(D913,7),2),  "-" )</f>
        <v>-</v>
      </c>
      <c r="F913" s="66" t="s">
        <v>4871</v>
      </c>
      <c r="G913" s="76" t="s">
        <v>4889</v>
      </c>
      <c r="H913" s="66" t="s">
        <v>96</v>
      </c>
      <c r="I913" s="66" t="s">
        <v>2294</v>
      </c>
      <c r="J913" s="66" t="s">
        <v>4887</v>
      </c>
      <c r="K913" s="66"/>
      <c r="L913" s="66"/>
      <c r="M913" s="66" t="s">
        <v>1973</v>
      </c>
      <c r="N913" s="66" t="s">
        <v>2085</v>
      </c>
      <c r="O913" s="48"/>
      <c r="P913" s="32" t="str">
        <f t="shared" si="16"/>
        <v>0909/UN40.SU.   /2025</v>
      </c>
      <c r="Q913" s="30"/>
      <c r="R913" s="30"/>
      <c r="S913" s="30"/>
      <c r="T913" s="30"/>
      <c r="U913" s="30"/>
      <c r="W913" s="45"/>
    </row>
    <row r="914" spans="1:23" ht="49.5" x14ac:dyDescent="0.25">
      <c r="A914" s="75" t="s">
        <v>976</v>
      </c>
      <c r="B914" s="66" t="s">
        <v>4871</v>
      </c>
      <c r="C914" s="76" t="s">
        <v>3351</v>
      </c>
      <c r="D914" s="76" t="s">
        <v>4890</v>
      </c>
      <c r="E914" s="76" t="str">
        <f>IF( AND(   ISNUMBER(    MATCH(LEFT(RIGHT(D914,8),4),{"/AK/","/BW/","/DO/","/DK/","/EP/","/HM/","/HK/","/IN/","/KI/","/AR/","/KL/","/KM/","/KP/","/DN/","/LN/","/RT/","/TU/","/KU/","/KR/","/MI/","/MK/","/OT/","/LP/","/DL/","/LT/","/PM/","/PW/","/PG/","/PP/","/MU/","/IL/","/PR/","/PI/","/PL/","/PK/","/PB/","/SP/","/SE/","/TI/","/LL/","/DT/","/LK/","/WS/","/TP/","/KS/","/SR/","/SK/","PJ"},0)   ),   ISNUMBER(SEARCH("40",D914)   )  ),LEFT(RIGHT(D914,7),2),  "-" )</f>
        <v>-</v>
      </c>
      <c r="F914" s="66" t="s">
        <v>4871</v>
      </c>
      <c r="G914" s="76" t="s">
        <v>4891</v>
      </c>
      <c r="H914" s="66" t="s">
        <v>96</v>
      </c>
      <c r="I914" s="66" t="s">
        <v>2294</v>
      </c>
      <c r="J914" s="66" t="s">
        <v>4887</v>
      </c>
      <c r="K914" s="66"/>
      <c r="L914" s="66"/>
      <c r="M914" s="66" t="s">
        <v>1973</v>
      </c>
      <c r="N914" s="66" t="s">
        <v>2084</v>
      </c>
      <c r="O914" s="48"/>
      <c r="P914" s="32" t="str">
        <f t="shared" si="16"/>
        <v>0910/UN40.SU.   /2025</v>
      </c>
      <c r="Q914" s="30"/>
      <c r="R914" s="30"/>
      <c r="S914" s="30"/>
      <c r="T914" s="30"/>
      <c r="U914" s="30"/>
      <c r="W914" s="45"/>
    </row>
    <row r="915" spans="1:23" ht="82.5" hidden="1" x14ac:dyDescent="0.25">
      <c r="A915" s="75" t="s">
        <v>977</v>
      </c>
      <c r="B915" s="66" t="s">
        <v>2194</v>
      </c>
      <c r="C915" s="76" t="s">
        <v>4901</v>
      </c>
      <c r="D915" s="76" t="s">
        <v>4900</v>
      </c>
      <c r="E915" s="76" t="str">
        <f>IF( AND(   ISNUMBER(    MATCH(LEFT(RIGHT(D915,8),4),{"/AK/","/BW/","/DO/","/DK/","/EP/","/HM/","/HK/","/IN/","/KI/","/AR/","/KL/","/KM/","/KP/","/DN/","/LN/","/RT/","/TU/","/KU/","/KR/","/MI/","/MK/","/OT/","/LP/","/DL/","/LT/","/PM/","/PW/","/PG/","/PP/","/MU/","/IL/","/PR/","/PI/","/PL/","/PK/","/PB/","/SP/","/SE/","/TI/","/LL/","/DT/","/LK/","/WS/","/TP/","/KS/","/SR/","/SK/","PJ"},0)   ),   ISNUMBER(SEARCH("40",D915)   )  ),LEFT(RIGHT(D915,7),2),  "-" )</f>
        <v>-</v>
      </c>
      <c r="F915" s="66" t="s">
        <v>2194</v>
      </c>
      <c r="G915" s="76" t="s">
        <v>4902</v>
      </c>
      <c r="H915" s="66" t="s">
        <v>2333</v>
      </c>
      <c r="I915" s="66" t="s">
        <v>4506</v>
      </c>
      <c r="J915" s="66" t="s">
        <v>5064</v>
      </c>
      <c r="K915" s="66"/>
      <c r="L915" s="66"/>
      <c r="M915" s="66" t="s">
        <v>1973</v>
      </c>
      <c r="N915" s="66"/>
      <c r="O915" s="48"/>
      <c r="P915" s="32" t="str">
        <f t="shared" si="16"/>
        <v>0911/UN40.SU.   /2025</v>
      </c>
      <c r="Q915" s="30"/>
      <c r="R915" s="30"/>
      <c r="S915" s="30"/>
      <c r="T915" s="30"/>
      <c r="U915" s="30"/>
      <c r="W915" s="45"/>
    </row>
    <row r="916" spans="1:23" ht="82.5" hidden="1" x14ac:dyDescent="0.25">
      <c r="A916" s="75" t="s">
        <v>978</v>
      </c>
      <c r="B916" s="66" t="s">
        <v>2194</v>
      </c>
      <c r="C916" s="76" t="s">
        <v>4904</v>
      </c>
      <c r="D916" s="76" t="s">
        <v>4894</v>
      </c>
      <c r="E916" s="76" t="str">
        <f>IF( AND(   ISNUMBER(    MATCH(LEFT(RIGHT(D916,8),4),{"/AK/","/BW/","/DO/","/DK/","/EP/","/HM/","/HK/","/IN/","/KI/","/AR/","/KL/","/KM/","/KP/","/DN/","/LN/","/RT/","/TU/","/KU/","/KR/","/MI/","/MK/","/OT/","/LP/","/DL/","/LT/","/PM/","/PW/","/PG/","/PP/","/MU/","/IL/","/PR/","/PI/","/PL/","/PK/","/PB/","/SP/","/SE/","/TI/","/LL/","/DT/","/LK/","/WS/","/TP/","/KS/","/SR/","/SK/","PJ"},0)   ),   ISNUMBER(SEARCH("40",D916)   )  ),LEFT(RIGHT(D916,7),2),  "-" )</f>
        <v>-</v>
      </c>
      <c r="F916" s="76" t="s">
        <v>2175</v>
      </c>
      <c r="G916" s="66" t="s">
        <v>4895</v>
      </c>
      <c r="H916" s="76" t="s">
        <v>2305</v>
      </c>
      <c r="I916" s="66" t="s">
        <v>2701</v>
      </c>
      <c r="J916" s="66" t="s">
        <v>5064</v>
      </c>
      <c r="K916" s="66"/>
      <c r="L916" s="66"/>
      <c r="M916" s="66" t="s">
        <v>1973</v>
      </c>
      <c r="N916" s="66"/>
      <c r="O916" s="48"/>
      <c r="P916" s="32" t="str">
        <f t="shared" si="16"/>
        <v>0912/UN40.SU.   /2025</v>
      </c>
      <c r="Q916" s="30"/>
      <c r="R916" s="30"/>
      <c r="S916" s="30"/>
      <c r="T916" s="30"/>
      <c r="U916" s="30"/>
      <c r="W916" s="45"/>
    </row>
    <row r="917" spans="1:23" ht="66" hidden="1" x14ac:dyDescent="0.25">
      <c r="A917" s="75" t="s">
        <v>979</v>
      </c>
      <c r="B917" s="66" t="s">
        <v>2194</v>
      </c>
      <c r="C917" s="76" t="s">
        <v>4903</v>
      </c>
      <c r="D917" s="76" t="s">
        <v>4896</v>
      </c>
      <c r="E917" s="76" t="str">
        <f>IF( AND(   ISNUMBER(    MATCH(LEFT(RIGHT(D917,8),4),{"/AK/","/BW/","/DO/","/DK/","/EP/","/HM/","/HK/","/IN/","/KI/","/AR/","/KL/","/KM/","/KP/","/DN/","/LN/","/RT/","/TU/","/KU/","/KR/","/MI/","/MK/","/OT/","/LP/","/DL/","/LT/","/PM/","/PW/","/PG/","/PP/","/MU/","/IL/","/PR/","/PI/","/PL/","/PK/","/PB/","/SP/","/SE/","/TI/","/LL/","/DT/","/LK/","/WS/","/TP/","/KS/","/SR/","/SK/","PJ"},0)   ),   ISNUMBER(SEARCH("40",D917)   )  ),LEFT(RIGHT(D917,7),2),  "-" )</f>
        <v>-</v>
      </c>
      <c r="F917" s="76" t="s">
        <v>4871</v>
      </c>
      <c r="G917" s="66" t="s">
        <v>4897</v>
      </c>
      <c r="H917" s="76" t="s">
        <v>2305</v>
      </c>
      <c r="I917" s="66" t="s">
        <v>2701</v>
      </c>
      <c r="J917" s="66" t="s">
        <v>5064</v>
      </c>
      <c r="K917" s="66"/>
      <c r="L917" s="66"/>
      <c r="M917" s="66" t="s">
        <v>1973</v>
      </c>
      <c r="N917" s="66"/>
      <c r="O917" s="48"/>
      <c r="P917" s="32" t="str">
        <f t="shared" si="16"/>
        <v>0913/UN40.SU.   /2025</v>
      </c>
      <c r="Q917" s="30"/>
      <c r="R917" s="30"/>
      <c r="S917" s="30"/>
      <c r="T917" s="30"/>
      <c r="U917" s="30"/>
      <c r="W917" s="45"/>
    </row>
    <row r="918" spans="1:23" ht="66" hidden="1" x14ac:dyDescent="0.25">
      <c r="A918" s="75" t="s">
        <v>980</v>
      </c>
      <c r="B918" s="66" t="s">
        <v>2194</v>
      </c>
      <c r="C918" s="76" t="s">
        <v>4172</v>
      </c>
      <c r="D918" s="76" t="s">
        <v>4898</v>
      </c>
      <c r="E918" s="76" t="str">
        <f>IF( AND(   ISNUMBER(    MATCH(LEFT(RIGHT(D918,8),4),{"/AK/","/BW/","/DO/","/DK/","/EP/","/HM/","/HK/","/IN/","/KI/","/AR/","/KL/","/KM/","/KP/","/DN/","/LN/","/RT/","/TU/","/KU/","/KR/","/MI/","/MK/","/OT/","/LP/","/DL/","/LT/","/PM/","/PW/","/PG/","/PP/","/MU/","/IL/","/PR/","/PI/","/PL/","/PK/","/PB/","/SP/","/SE/","/TI/","/LL/","/DT/","/LK/","/WS/","/TP/","/KS/","/SR/","/SK/","PJ"},0)   ),   ISNUMBER(SEARCH("40",D918)   )  ),LEFT(RIGHT(D918,7),2),  "-" )</f>
        <v>-</v>
      </c>
      <c r="F918" s="76" t="s">
        <v>4875</v>
      </c>
      <c r="G918" s="66" t="s">
        <v>4899</v>
      </c>
      <c r="H918" s="76" t="s">
        <v>2305</v>
      </c>
      <c r="I918" s="66"/>
      <c r="J918" s="66" t="s">
        <v>5064</v>
      </c>
      <c r="K918" s="66"/>
      <c r="L918" s="66"/>
      <c r="M918" s="66" t="s">
        <v>1973</v>
      </c>
      <c r="N918" s="66"/>
      <c r="O918" s="48"/>
      <c r="P918" s="32" t="str">
        <f t="shared" si="16"/>
        <v>0914/UN40.SU.   /2025</v>
      </c>
      <c r="Q918" s="30"/>
      <c r="R918" s="30"/>
      <c r="S918" s="30"/>
      <c r="T918" s="30"/>
      <c r="U918" s="30"/>
      <c r="W918" s="45"/>
    </row>
    <row r="919" spans="1:23" ht="115.5" hidden="1" x14ac:dyDescent="0.25">
      <c r="A919" s="75" t="s">
        <v>981</v>
      </c>
      <c r="B919" s="66" t="s">
        <v>2194</v>
      </c>
      <c r="C919" s="76" t="s">
        <v>4892</v>
      </c>
      <c r="D919" s="76" t="s">
        <v>1974</v>
      </c>
      <c r="E919" s="76" t="str">
        <f>IF( AND(   ISNUMBER(    MATCH(LEFT(RIGHT(D919,8),4),{"/AK/","/BW/","/DO/","/DK/","/EP/","/HM/","/HK/","/IN/","/KI/","/AR/","/KL/","/KM/","/KP/","/DN/","/LN/","/RT/","/TU/","/KU/","/KR/","/MI/","/MK/","/OT/","/LP/","/DL/","/LT/","/PM/","/PW/","/PG/","/PP/","/MU/","/IL/","/PR/","/PI/","/PL/","/PK/","/PB/","/SP/","/SE/","/TI/","/LL/","/DT/","/LK/","/WS/","/TP/","/KS/","/SR/","/SK/","PJ"},0)   ),   ISNUMBER(SEARCH("40",D919)   )  ),LEFT(RIGHT(D919,7),2),  "-" )</f>
        <v>-</v>
      </c>
      <c r="F919" s="66" t="s">
        <v>2157</v>
      </c>
      <c r="G919" s="76" t="s">
        <v>4893</v>
      </c>
      <c r="H919" s="66" t="s">
        <v>96</v>
      </c>
      <c r="I919" s="66" t="s">
        <v>2704</v>
      </c>
      <c r="J919" s="66" t="s">
        <v>5064</v>
      </c>
      <c r="K919" s="66"/>
      <c r="L919" s="66"/>
      <c r="M919" s="66" t="s">
        <v>1973</v>
      </c>
      <c r="N919" s="66"/>
      <c r="O919" s="48"/>
      <c r="P919" s="32" t="str">
        <f t="shared" si="16"/>
        <v>0915/UN40.SU.   /2025</v>
      </c>
      <c r="Q919" s="30"/>
      <c r="R919" s="30"/>
      <c r="S919" s="30"/>
      <c r="T919" s="30"/>
      <c r="U919" s="30"/>
      <c r="W919" s="45"/>
    </row>
    <row r="920" spans="1:23" ht="49.5" hidden="1" x14ac:dyDescent="0.25">
      <c r="A920" s="75" t="s">
        <v>982</v>
      </c>
      <c r="B920" s="66" t="s">
        <v>2194</v>
      </c>
      <c r="C920" s="76" t="s">
        <v>4667</v>
      </c>
      <c r="D920" s="76" t="s">
        <v>4905</v>
      </c>
      <c r="E920" s="76" t="str">
        <f>IF( AND(   ISNUMBER(    MATCH(LEFT(RIGHT(D920,8),4),{"/AK/","/BW/","/DO/","/DK/","/EP/","/HM/","/HK/","/IN/","/KI/","/AR/","/KL/","/KM/","/KP/","/DN/","/LN/","/RT/","/TU/","/KU/","/KR/","/MI/","/MK/","/OT/","/LP/","/DL/","/LT/","/PM/","/PW/","/PG/","/PP/","/MU/","/IL/","/PR/","/PI/","/PL/","/PK/","/PB/","/SP/","/SE/","/TI/","/LL/","/DT/","/LK/","/WS/","/TP/","/KS/","/SR/","/SK/","PJ"},0)   ),   ISNUMBER(SEARCH("40",D920)   )  ),LEFT(RIGHT(D920,7),2),  "-" )</f>
        <v>-</v>
      </c>
      <c r="F920" s="76" t="s">
        <v>2192</v>
      </c>
      <c r="G920" s="66" t="s">
        <v>4906</v>
      </c>
      <c r="H920" s="76" t="s">
        <v>96</v>
      </c>
      <c r="I920" s="66" t="s">
        <v>2704</v>
      </c>
      <c r="J920" s="66" t="s">
        <v>5064</v>
      </c>
      <c r="K920" s="66"/>
      <c r="L920" s="66"/>
      <c r="M920" s="66" t="s">
        <v>1973</v>
      </c>
      <c r="N920" s="66"/>
      <c r="O920" s="48"/>
      <c r="P920" s="32" t="str">
        <f t="shared" si="16"/>
        <v>0916/UN40.SU.   /2025</v>
      </c>
      <c r="Q920" s="30"/>
      <c r="R920" s="30"/>
      <c r="S920" s="30"/>
      <c r="T920" s="30"/>
      <c r="U920" s="30"/>
      <c r="W920" s="45"/>
    </row>
    <row r="921" spans="1:23" ht="82.5" hidden="1" x14ac:dyDescent="0.25">
      <c r="A921" s="75" t="s">
        <v>983</v>
      </c>
      <c r="B921" s="66" t="s">
        <v>2194</v>
      </c>
      <c r="C921" s="76" t="s">
        <v>4907</v>
      </c>
      <c r="D921" s="76" t="s">
        <v>1974</v>
      </c>
      <c r="E921" s="76" t="str">
        <f>IF( AND(   ISNUMBER(    MATCH(LEFT(RIGHT(D921,8),4),{"/AK/","/BW/","/DO/","/DK/","/EP/","/HM/","/HK/","/IN/","/KI/","/AR/","/KL/","/KM/","/KP/","/DN/","/LN/","/RT/","/TU/","/KU/","/KR/","/MI/","/MK/","/OT/","/LP/","/DL/","/LT/","/PM/","/PW/","/PG/","/PP/","/MU/","/IL/","/PR/","/PI/","/PL/","/PK/","/PB/","/SP/","/SE/","/TI/","/LL/","/DT/","/LK/","/WS/","/TP/","/KS/","/SR/","/SK/","PJ"},0)   ),   ISNUMBER(SEARCH("40",D921)   )  ),LEFT(RIGHT(D921,7),2),  "-" )</f>
        <v>-</v>
      </c>
      <c r="F921" s="76" t="s">
        <v>2194</v>
      </c>
      <c r="G921" s="66" t="s">
        <v>4911</v>
      </c>
      <c r="H921" s="76" t="s">
        <v>96</v>
      </c>
      <c r="I921" s="66" t="s">
        <v>2704</v>
      </c>
      <c r="J921" s="66" t="s">
        <v>5064</v>
      </c>
      <c r="K921" s="66"/>
      <c r="L921" s="66"/>
      <c r="M921" s="66" t="s">
        <v>1973</v>
      </c>
      <c r="N921" s="76"/>
      <c r="O921" s="48"/>
      <c r="P921" s="32" t="str">
        <f t="shared" si="16"/>
        <v>0917/UN40.SU.   /2025</v>
      </c>
      <c r="Q921" s="30"/>
      <c r="R921" s="30"/>
      <c r="S921" s="30"/>
      <c r="T921" s="30"/>
      <c r="U921" s="30"/>
      <c r="W921" s="45"/>
    </row>
    <row r="922" spans="1:23" ht="49.5" hidden="1" x14ac:dyDescent="0.25">
      <c r="A922" s="75" t="s">
        <v>984</v>
      </c>
      <c r="B922" s="66" t="s">
        <v>2194</v>
      </c>
      <c r="C922" s="76" t="s">
        <v>4908</v>
      </c>
      <c r="D922" s="76" t="s">
        <v>4909</v>
      </c>
      <c r="E922" s="76" t="str">
        <f>IF( AND(   ISNUMBER(    MATCH(LEFT(RIGHT(D922,8),4),{"/AK/","/BW/","/DO/","/DK/","/EP/","/HM/","/HK/","/IN/","/KI/","/AR/","/KL/","/KM/","/KP/","/DN/","/LN/","/RT/","/TU/","/KU/","/KR/","/MI/","/MK/","/OT/","/LP/","/DL/","/LT/","/PM/","/PW/","/PG/","/PP/","/MU/","/IL/","/PR/","/PI/","/PL/","/PK/","/PB/","/SP/","/SE/","/TI/","/LL/","/DT/","/LK/","/WS/","/TP/","/KS/","/SR/","/SK/","PJ"},0)   ),   ISNUMBER(SEARCH("40",D922)   )  ),LEFT(RIGHT(D922,7),2),  "-" )</f>
        <v>-</v>
      </c>
      <c r="F922" s="76" t="s">
        <v>2182</v>
      </c>
      <c r="G922" s="66" t="s">
        <v>4910</v>
      </c>
      <c r="H922" s="76" t="s">
        <v>96</v>
      </c>
      <c r="I922" s="66" t="s">
        <v>2704</v>
      </c>
      <c r="J922" s="66" t="s">
        <v>5064</v>
      </c>
      <c r="K922" s="66"/>
      <c r="L922" s="66"/>
      <c r="M922" s="66" t="s">
        <v>1973</v>
      </c>
      <c r="N922" s="76"/>
      <c r="O922" s="48"/>
      <c r="P922" s="32" t="str">
        <f t="shared" si="16"/>
        <v>0918/UN40.SU.   /2025</v>
      </c>
      <c r="Q922" s="30"/>
      <c r="R922" s="30"/>
      <c r="S922" s="30"/>
      <c r="T922" s="30"/>
      <c r="U922" s="30"/>
      <c r="W922" s="45"/>
    </row>
    <row r="923" spans="1:23" ht="66" hidden="1" x14ac:dyDescent="0.25">
      <c r="A923" s="75" t="s">
        <v>985</v>
      </c>
      <c r="B923" s="66" t="s">
        <v>2195</v>
      </c>
      <c r="C923" s="76" t="s">
        <v>4921</v>
      </c>
      <c r="D923" s="76" t="s">
        <v>1974</v>
      </c>
      <c r="E923" s="76" t="str">
        <f>IF( AND(   ISNUMBER(    MATCH(LEFT(RIGHT(D923,8),4),{"/AK/","/BW/","/DO/","/DK/","/EP/","/HM/","/HK/","/IN/","/KI/","/AR/","/KL/","/KM/","/KP/","/DN/","/LN/","/RT/","/TU/","/KU/","/KR/","/MI/","/MK/","/OT/","/LP/","/DL/","/LT/","/PM/","/PW/","/PG/","/PP/","/MU/","/IL/","/PR/","/PI/","/PL/","/PK/","/PB/","/SP/","/SE/","/TI/","/LL/","/DT/","/LK/","/WS/","/TP/","/KS/","/SR/","/SK/","PJ"},0)   ),   ISNUMBER(SEARCH("40",D923)   )  ),LEFT(RIGHT(D923,7),2),  "-" )</f>
        <v>-</v>
      </c>
      <c r="F923" s="76" t="s">
        <v>2190</v>
      </c>
      <c r="G923" s="66" t="s">
        <v>4922</v>
      </c>
      <c r="H923" s="76" t="s">
        <v>96</v>
      </c>
      <c r="I923" s="66" t="s">
        <v>2704</v>
      </c>
      <c r="J923" s="66" t="s">
        <v>5064</v>
      </c>
      <c r="K923" s="66"/>
      <c r="L923" s="66"/>
      <c r="M923" s="66" t="s">
        <v>1973</v>
      </c>
      <c r="N923" s="76"/>
      <c r="O923" s="48"/>
      <c r="P923" s="32" t="str">
        <f t="shared" si="16"/>
        <v>0919/UN40.SU.   /2025</v>
      </c>
      <c r="Q923" s="30"/>
      <c r="R923" s="30"/>
      <c r="S923" s="30"/>
      <c r="T923" s="30"/>
      <c r="U923" s="30"/>
      <c r="W923" s="45"/>
    </row>
    <row r="924" spans="1:23" ht="49.5" hidden="1" x14ac:dyDescent="0.25">
      <c r="A924" s="75" t="s">
        <v>986</v>
      </c>
      <c r="B924" s="66" t="s">
        <v>2195</v>
      </c>
      <c r="C924" s="76" t="s">
        <v>4924</v>
      </c>
      <c r="D924" s="76" t="s">
        <v>1974</v>
      </c>
      <c r="E924" s="76" t="str">
        <f>IF( AND(   ISNUMBER(    MATCH(LEFT(RIGHT(D924,8),4),{"/AK/","/BW/","/DO/","/DK/","/EP/","/HM/","/HK/","/IN/","/KI/","/AR/","/KL/","/KM/","/KP/","/DN/","/LN/","/RT/","/TU/","/KU/","/KR/","/MI/","/MK/","/OT/","/LP/","/DL/","/LT/","/PM/","/PW/","/PG/","/PP/","/MU/","/IL/","/PR/","/PI/","/PL/","/PK/","/PB/","/SP/","/SE/","/TI/","/LL/","/DT/","/LK/","/WS/","/TP/","/KS/","/SR/","/SK/","PJ"},0)   ),   ISNUMBER(SEARCH("40",D924)   )  ),LEFT(RIGHT(D924,7),2),  "-" )</f>
        <v>-</v>
      </c>
      <c r="F924" s="76" t="s">
        <v>2195</v>
      </c>
      <c r="G924" s="66" t="s">
        <v>4928</v>
      </c>
      <c r="H924" s="76" t="s">
        <v>96</v>
      </c>
      <c r="I924" s="66" t="s">
        <v>2704</v>
      </c>
      <c r="J924" s="66" t="s">
        <v>5064</v>
      </c>
      <c r="K924" s="66"/>
      <c r="L924" s="66"/>
      <c r="M924" s="66" t="s">
        <v>1973</v>
      </c>
      <c r="N924" s="76"/>
      <c r="O924" s="48"/>
      <c r="P924" s="32" t="str">
        <f t="shared" si="16"/>
        <v>0920/UN40.SU.   /2025</v>
      </c>
      <c r="Q924" s="30"/>
      <c r="R924" s="30"/>
      <c r="S924" s="30"/>
      <c r="T924" s="30"/>
      <c r="U924" s="30"/>
      <c r="W924" s="45"/>
    </row>
    <row r="925" spans="1:23" ht="82.5" hidden="1" x14ac:dyDescent="0.25">
      <c r="A925" s="75" t="s">
        <v>987</v>
      </c>
      <c r="B925" s="66" t="s">
        <v>2195</v>
      </c>
      <c r="C925" s="76" t="s">
        <v>3211</v>
      </c>
      <c r="D925" s="76" t="s">
        <v>4702</v>
      </c>
      <c r="E925" s="76" t="str">
        <f>IF( AND(   ISNUMBER(    MATCH(LEFT(RIGHT(D925,8),4),{"/AK/","/BW/","/DO/","/DK/","/EP/","/HM/","/HK/","/IN/","/KI/","/AR/","/KL/","/KM/","/KP/","/DN/","/LN/","/RT/","/TU/","/KU/","/KR/","/MI/","/MK/","/OT/","/LP/","/DL/","/LT/","/PM/","/PW/","/PG/","/PP/","/MU/","/IL/","/PR/","/PI/","/PL/","/PK/","/PB/","/SP/","/SE/","/TI/","/LL/","/DT/","/LK/","/WS/","/TP/","/KS/","/SR/","/SK/","PJ"},0)   ),   ISNUMBER(SEARCH("40",D925)   )  ),LEFT(RIGHT(D925,7),2),  "-" )</f>
        <v>-</v>
      </c>
      <c r="F925" s="76" t="s">
        <v>2195</v>
      </c>
      <c r="G925" s="66" t="s">
        <v>4708</v>
      </c>
      <c r="H925" s="76" t="s">
        <v>2333</v>
      </c>
      <c r="I925" s="66" t="s">
        <v>4506</v>
      </c>
      <c r="J925" s="66" t="s">
        <v>5064</v>
      </c>
      <c r="K925" s="66"/>
      <c r="L925" s="66"/>
      <c r="M925" s="66" t="s">
        <v>1973</v>
      </c>
      <c r="N925" s="76"/>
      <c r="O925" s="48"/>
      <c r="P925" s="32" t="str">
        <f t="shared" si="16"/>
        <v>0921/UN40.SU.   /2025</v>
      </c>
      <c r="Q925" s="30"/>
      <c r="R925" s="30"/>
      <c r="S925" s="30"/>
      <c r="T925" s="30"/>
      <c r="U925" s="30"/>
      <c r="W925" s="45"/>
    </row>
    <row r="926" spans="1:23" ht="99" hidden="1" x14ac:dyDescent="0.25">
      <c r="A926" s="75" t="s">
        <v>988</v>
      </c>
      <c r="B926" s="66" t="s">
        <v>2195</v>
      </c>
      <c r="C926" s="76" t="s">
        <v>4926</v>
      </c>
      <c r="D926" s="76" t="s">
        <v>4923</v>
      </c>
      <c r="E926" s="76" t="str">
        <f>IF( AND(   ISNUMBER(    MATCH(LEFT(RIGHT(D926,8),4),{"/AK/","/BW/","/DO/","/DK/","/EP/","/HM/","/HK/","/IN/","/KI/","/AR/","/KL/","/KM/","/KP/","/DN/","/LN/","/RT/","/TU/","/KU/","/KR/","/MI/","/MK/","/OT/","/LP/","/DL/","/LT/","/PM/","/PW/","/PG/","/PP/","/MU/","/IL/","/PR/","/PI/","/PL/","/PK/","/PB/","/SP/","/SE/","/TI/","/LL/","/DT/","/LK/","/WS/","/TP/","/KS/","/SR/","/SK/","PJ"},0)   ),   ISNUMBER(SEARCH("40",D926)   )  ),LEFT(RIGHT(D926,7),2),  "-" )</f>
        <v>-</v>
      </c>
      <c r="F926" s="76" t="s">
        <v>2194</v>
      </c>
      <c r="G926" s="66" t="s">
        <v>4925</v>
      </c>
      <c r="H926" s="76" t="s">
        <v>2333</v>
      </c>
      <c r="I926" s="66" t="s">
        <v>4506</v>
      </c>
      <c r="J926" s="66" t="s">
        <v>5064</v>
      </c>
      <c r="K926" s="66"/>
      <c r="L926" s="66"/>
      <c r="M926" s="66" t="s">
        <v>1973</v>
      </c>
      <c r="N926" s="76"/>
      <c r="O926" s="48"/>
      <c r="P926" s="32" t="str">
        <f t="shared" si="16"/>
        <v>0922/UN40.SU.   /2025</v>
      </c>
      <c r="Q926" s="30"/>
      <c r="R926" s="30"/>
      <c r="S926" s="30"/>
      <c r="T926" s="30"/>
      <c r="U926" s="30"/>
      <c r="W926" s="45"/>
    </row>
    <row r="927" spans="1:23" ht="82.5" hidden="1" x14ac:dyDescent="0.25">
      <c r="A927" s="75" t="s">
        <v>989</v>
      </c>
      <c r="B927" s="66" t="s">
        <v>2195</v>
      </c>
      <c r="C927" s="76" t="s">
        <v>2421</v>
      </c>
      <c r="D927" s="76" t="s">
        <v>4920</v>
      </c>
      <c r="E927" s="76" t="str">
        <f>IF( AND(   ISNUMBER(    MATCH(LEFT(RIGHT(D927,8),4),{"/AK/","/BW/","/DO/","/DK/","/EP/","/HM/","/HK/","/IN/","/KI/","/AR/","/KL/","/KM/","/KP/","/DN/","/LN/","/RT/","/TU/","/KU/","/KR/","/MI/","/MK/","/OT/","/LP/","/DL/","/LT/","/PM/","/PW/","/PG/","/PP/","/MU/","/IL/","/PR/","/PI/","/PL/","/PK/","/PB/","/SP/","/SE/","/TI/","/LL/","/DT/","/LK/","/WS/","/TP/","/KS/","/SR/","/SK/","PJ"},0)   ),   ISNUMBER(SEARCH("40",D927)   )  ),LEFT(RIGHT(D927,7),2),  "-" )</f>
        <v>-</v>
      </c>
      <c r="F927" s="76" t="s">
        <v>2190</v>
      </c>
      <c r="G927" s="66" t="s">
        <v>4927</v>
      </c>
      <c r="H927" s="76" t="s">
        <v>2305</v>
      </c>
      <c r="I927" s="66" t="s">
        <v>2701</v>
      </c>
      <c r="J927" s="66" t="s">
        <v>5064</v>
      </c>
      <c r="K927" s="66"/>
      <c r="L927" s="66"/>
      <c r="M927" s="66" t="s">
        <v>1973</v>
      </c>
      <c r="N927" s="76"/>
      <c r="O927" s="48"/>
      <c r="P927" s="32" t="str">
        <f t="shared" si="16"/>
        <v>0923/UN40.SU.   /2025</v>
      </c>
      <c r="Q927" s="30"/>
      <c r="R927" s="30"/>
      <c r="S927" s="30"/>
      <c r="T927" s="30"/>
      <c r="U927" s="30"/>
      <c r="W927" s="45"/>
    </row>
    <row r="928" spans="1:23" ht="49.5" hidden="1" x14ac:dyDescent="0.25">
      <c r="A928" s="75" t="s">
        <v>990</v>
      </c>
      <c r="B928" s="66" t="s">
        <v>2195</v>
      </c>
      <c r="C928" s="76" t="s">
        <v>4912</v>
      </c>
      <c r="D928" s="76" t="s">
        <v>1974</v>
      </c>
      <c r="E928" s="76" t="str">
        <f>IF( AND(   ISNUMBER(    MATCH(LEFT(RIGHT(D928,8),4),{"/AK/","/BW/","/DO/","/DK/","/EP/","/HM/","/HK/","/IN/","/KI/","/AR/","/KL/","/KM/","/KP/","/DN/","/LN/","/RT/","/TU/","/KU/","/KR/","/MI/","/MK/","/OT/","/LP/","/DL/","/LT/","/PM/","/PW/","/PG/","/PP/","/MU/","/IL/","/PR/","/PI/","/PL/","/PK/","/PB/","/SP/","/SE/","/TI/","/LL/","/DT/","/LK/","/WS/","/TP/","/KS/","/SR/","/SK/","PJ"},0)   ),   ISNUMBER(SEARCH("40",D928)   )  ),LEFT(RIGHT(D928,7),2),  "-" )</f>
        <v>-</v>
      </c>
      <c r="F928" s="66" t="s">
        <v>2194</v>
      </c>
      <c r="G928" s="76" t="s">
        <v>4913</v>
      </c>
      <c r="H928" s="76" t="s">
        <v>96</v>
      </c>
      <c r="I928" s="66" t="s">
        <v>2294</v>
      </c>
      <c r="J928" s="66" t="s">
        <v>4914</v>
      </c>
      <c r="K928" s="66"/>
      <c r="L928" s="66"/>
      <c r="M928" s="66" t="s">
        <v>1973</v>
      </c>
      <c r="N928" s="66" t="s">
        <v>2085</v>
      </c>
      <c r="O928" s="48"/>
      <c r="P928" s="32" t="str">
        <f t="shared" si="16"/>
        <v>0924/UN40.SU.   /2025</v>
      </c>
      <c r="Q928" s="30"/>
      <c r="R928" s="30"/>
      <c r="S928" s="30"/>
      <c r="T928" s="30"/>
      <c r="U928" s="30"/>
      <c r="W928" s="45"/>
    </row>
    <row r="929" spans="1:23" ht="49.5" hidden="1" x14ac:dyDescent="0.25">
      <c r="A929" s="75" t="s">
        <v>991</v>
      </c>
      <c r="B929" s="66" t="s">
        <v>2195</v>
      </c>
      <c r="C929" s="76" t="s">
        <v>4916</v>
      </c>
      <c r="D929" s="76" t="s">
        <v>4915</v>
      </c>
      <c r="E929" s="76" t="str">
        <f>IF( AND(   ISNUMBER(    MATCH(LEFT(RIGHT(D929,8),4),{"/AK/","/BW/","/DO/","/DK/","/EP/","/HM/","/HK/","/IN/","/KI/","/AR/","/KL/","/KM/","/KP/","/DN/","/LN/","/RT/","/TU/","/KU/","/KR/","/MI/","/MK/","/OT/","/LP/","/DL/","/LT/","/PM/","/PW/","/PG/","/PP/","/MU/","/IL/","/PR/","/PI/","/PL/","/PK/","/PB/","/SP/","/SE/","/TI/","/LL/","/DT/","/LK/","/WS/","/TP/","/KS/","/SR/","/SK/","PJ"},0)   ),   ISNUMBER(SEARCH("40",D929)   )  ),LEFT(RIGHT(D929,7),2),  "-" )</f>
        <v>-</v>
      </c>
      <c r="F929" s="66" t="s">
        <v>2194</v>
      </c>
      <c r="G929" s="76" t="s">
        <v>4917</v>
      </c>
      <c r="H929" s="76" t="s">
        <v>96</v>
      </c>
      <c r="I929" s="66" t="s">
        <v>2294</v>
      </c>
      <c r="J929" s="66" t="s">
        <v>4919</v>
      </c>
      <c r="K929" s="66"/>
      <c r="L929" s="66"/>
      <c r="M929" s="66" t="s">
        <v>1973</v>
      </c>
      <c r="N929" s="66" t="s">
        <v>2086</v>
      </c>
      <c r="O929" s="48" t="s">
        <v>4354</v>
      </c>
      <c r="P929" s="32" t="str">
        <f t="shared" si="16"/>
        <v>0925/UN40.SU.   /2025</v>
      </c>
      <c r="Q929" s="30"/>
      <c r="R929" s="30"/>
      <c r="S929" s="30"/>
      <c r="T929" s="30"/>
      <c r="U929" s="30"/>
      <c r="W929" s="45"/>
    </row>
    <row r="930" spans="1:23" ht="132" hidden="1" x14ac:dyDescent="0.25">
      <c r="A930" s="75" t="s">
        <v>992</v>
      </c>
      <c r="B930" s="66" t="s">
        <v>2195</v>
      </c>
      <c r="C930" s="76" t="s">
        <v>4931</v>
      </c>
      <c r="D930" s="76" t="s">
        <v>4929</v>
      </c>
      <c r="E930" s="76" t="str">
        <f>IF( AND(   ISNUMBER(    MATCH(LEFT(RIGHT(D930,8),4),{"/AK/","/BW/","/DO/","/DK/","/EP/","/HM/","/HK/","/IN/","/KI/","/AR/","/KL/","/KM/","/KP/","/DN/","/LN/","/RT/","/TU/","/KU/","/KR/","/MI/","/MK/","/OT/","/LP/","/DL/","/LT/","/PM/","/PW/","/PG/","/PP/","/MU/","/IL/","/PR/","/PI/","/PL/","/PK/","/PB/","/SP/","/SE/","/TI/","/LL/","/DT/","/LK/","/WS/","/TP/","/KS/","/SR/","/SK/","PJ"},0)   ),   ISNUMBER(SEARCH("40",D930)   )  ),LEFT(RIGHT(D930,7),2),  "-" )</f>
        <v>-</v>
      </c>
      <c r="F930" s="66" t="s">
        <v>2195</v>
      </c>
      <c r="G930" s="76" t="s">
        <v>4930</v>
      </c>
      <c r="H930" s="76" t="s">
        <v>96</v>
      </c>
      <c r="I930" s="66" t="s">
        <v>2294</v>
      </c>
      <c r="J930" s="66" t="s">
        <v>4918</v>
      </c>
      <c r="K930" s="66"/>
      <c r="L930" s="66"/>
      <c r="M930" s="66" t="s">
        <v>1973</v>
      </c>
      <c r="N930" s="66" t="s">
        <v>2086</v>
      </c>
      <c r="O930" s="48" t="s">
        <v>4354</v>
      </c>
      <c r="P930" s="32" t="str">
        <f t="shared" si="16"/>
        <v>0926/UN40.SU.   /2025</v>
      </c>
      <c r="Q930" s="30"/>
      <c r="R930" s="30"/>
      <c r="S930" s="30"/>
      <c r="T930" s="30"/>
      <c r="U930" s="30"/>
      <c r="W930" s="45"/>
    </row>
    <row r="931" spans="1:23" ht="66" hidden="1" x14ac:dyDescent="0.25">
      <c r="A931" s="75" t="s">
        <v>993</v>
      </c>
      <c r="B931" s="66" t="s">
        <v>2195</v>
      </c>
      <c r="C931" s="76" t="s">
        <v>4934</v>
      </c>
      <c r="D931" s="76" t="s">
        <v>4932</v>
      </c>
      <c r="E931" s="76" t="str">
        <f>IF( AND(   ISNUMBER(    MATCH(LEFT(RIGHT(D931,8),4),{"/AK/","/BW/","/DO/","/DK/","/EP/","/HM/","/HK/","/IN/","/KI/","/AR/","/KL/","/KM/","/KP/","/DN/","/LN/","/RT/","/TU/","/KU/","/KR/","/MI/","/MK/","/OT/","/LP/","/DL/","/LT/","/PM/","/PW/","/PG/","/PP/","/MU/","/IL/","/PR/","/PI/","/PL/","/PK/","/PB/","/SP/","/SE/","/TI/","/LL/","/DT/","/LK/","/WS/","/TP/","/KS/","/SR/","/SK/","PJ"},0)   ),   ISNUMBER(SEARCH("40",D931)   )  ),LEFT(RIGHT(D931,7),2),  "-" )</f>
        <v>-</v>
      </c>
      <c r="F931" s="66" t="s">
        <v>2195</v>
      </c>
      <c r="G931" s="76" t="s">
        <v>4933</v>
      </c>
      <c r="H931" s="76" t="s">
        <v>96</v>
      </c>
      <c r="I931" s="66" t="s">
        <v>2294</v>
      </c>
      <c r="J931" s="66" t="s">
        <v>4935</v>
      </c>
      <c r="K931" s="66"/>
      <c r="L931" s="66"/>
      <c r="M931" s="66" t="s">
        <v>1973</v>
      </c>
      <c r="N931" s="66" t="s">
        <v>2086</v>
      </c>
      <c r="O931" s="48" t="s">
        <v>4354</v>
      </c>
      <c r="P931" s="32" t="str">
        <f t="shared" si="16"/>
        <v>0927/UN40.SU.   /2025</v>
      </c>
      <c r="Q931" s="30"/>
      <c r="R931" s="30"/>
      <c r="S931" s="30"/>
      <c r="T931" s="30"/>
      <c r="U931" s="30"/>
      <c r="W931" s="45"/>
    </row>
    <row r="932" spans="1:23" ht="49.5" hidden="1" x14ac:dyDescent="0.25">
      <c r="A932" s="75" t="s">
        <v>994</v>
      </c>
      <c r="B932" s="66" t="s">
        <v>2196</v>
      </c>
      <c r="C932" s="76" t="s">
        <v>4941</v>
      </c>
      <c r="D932" s="76" t="s">
        <v>1974</v>
      </c>
      <c r="E932" s="76" t="str">
        <f>IF( AND(   ISNUMBER(    MATCH(LEFT(RIGHT(D932,8),4),{"/AK/","/BW/","/DO/","/DK/","/EP/","/HM/","/HK/","/IN/","/KI/","/AR/","/KL/","/KM/","/KP/","/DN/","/LN/","/RT/","/TU/","/KU/","/KR/","/MI/","/MK/","/OT/","/LP/","/DL/","/LT/","/PM/","/PW/","/PG/","/PP/","/MU/","/IL/","/PR/","/PI/","/PL/","/PK/","/PB/","/SP/","/SE/","/TI/","/LL/","/DT/","/LK/","/WS/","/TP/","/KS/","/SR/","/SK/","PJ"},0)   ),   ISNUMBER(SEARCH("40",D932)   )  ),LEFT(RIGHT(D932,7),2),  "-" )</f>
        <v>-</v>
      </c>
      <c r="F932" s="66" t="s">
        <v>2196</v>
      </c>
      <c r="G932" s="76" t="s">
        <v>4942</v>
      </c>
      <c r="H932" s="66" t="s">
        <v>1970</v>
      </c>
      <c r="I932" s="66" t="s">
        <v>4504</v>
      </c>
      <c r="J932" s="66" t="s">
        <v>4983</v>
      </c>
      <c r="K932" s="66"/>
      <c r="L932" s="66"/>
      <c r="M932" s="66" t="s">
        <v>1973</v>
      </c>
      <c r="N932" s="76"/>
      <c r="O932" s="48"/>
      <c r="P932" s="32" t="str">
        <f t="shared" si="16"/>
        <v>0928/UN40.SU.   /2025</v>
      </c>
      <c r="Q932" s="30"/>
      <c r="R932" s="30"/>
      <c r="S932" s="30"/>
      <c r="T932" s="30"/>
      <c r="U932" s="30"/>
      <c r="W932" s="45"/>
    </row>
    <row r="933" spans="1:23" ht="82.5" hidden="1" x14ac:dyDescent="0.25">
      <c r="A933" s="75" t="s">
        <v>995</v>
      </c>
      <c r="B933" s="66" t="s">
        <v>2196</v>
      </c>
      <c r="C933" s="76" t="s">
        <v>4936</v>
      </c>
      <c r="D933" s="76" t="s">
        <v>4937</v>
      </c>
      <c r="E933" s="76" t="str">
        <f>IF( AND(   ISNUMBER(    MATCH(LEFT(RIGHT(D933,8),4),{"/AK/","/BW/","/DO/","/DK/","/EP/","/HM/","/HK/","/IN/","/KI/","/AR/","/KL/","/KM/","/KP/","/DN/","/LN/","/RT/","/TU/","/KU/","/KR/","/MI/","/MK/","/OT/","/LP/","/DL/","/LT/","/PM/","/PW/","/PG/","/PP/","/MU/","/IL/","/PR/","/PI/","/PL/","/PK/","/PB/","/SP/","/SE/","/TI/","/LL/","/DT/","/LK/","/WS/","/TP/","/KS/","/SR/","/SK/","PJ"},0)   ),   ISNUMBER(SEARCH("40",D933)   )  ),LEFT(RIGHT(D933,7),2),  "-" )</f>
        <v>-</v>
      </c>
      <c r="F933" s="76" t="s">
        <v>2195</v>
      </c>
      <c r="G933" s="66" t="s">
        <v>4943</v>
      </c>
      <c r="H933" s="76" t="s">
        <v>2333</v>
      </c>
      <c r="I933" s="66" t="s">
        <v>2702</v>
      </c>
      <c r="J933" s="66" t="s">
        <v>4983</v>
      </c>
      <c r="K933" s="66"/>
      <c r="L933" s="66"/>
      <c r="M933" s="66" t="s">
        <v>1973</v>
      </c>
      <c r="N933" s="76"/>
      <c r="O933" s="48"/>
      <c r="P933" s="32" t="str">
        <f t="shared" si="16"/>
        <v>0929/UN40.SU.   /2025</v>
      </c>
      <c r="Q933" s="30"/>
      <c r="R933" s="30"/>
      <c r="S933" s="30"/>
      <c r="T933" s="30"/>
      <c r="U933" s="30"/>
      <c r="W933" s="45"/>
    </row>
    <row r="934" spans="1:23" ht="66" hidden="1" x14ac:dyDescent="0.25">
      <c r="A934" s="75" t="s">
        <v>996</v>
      </c>
      <c r="B934" s="66" t="s">
        <v>2196</v>
      </c>
      <c r="C934" s="76" t="s">
        <v>4944</v>
      </c>
      <c r="D934" s="76" t="s">
        <v>4940</v>
      </c>
      <c r="E934" s="76" t="str">
        <f>IF( AND(   ISNUMBER(    MATCH(LEFT(RIGHT(D934,8),4),{"/AK/","/BW/","/DO/","/DK/","/EP/","/HM/","/HK/","/IN/","/KI/","/AR/","/KL/","/KM/","/KP/","/DN/","/LN/","/RT/","/TU/","/KU/","/KR/","/MI/","/MK/","/OT/","/LP/","/DL/","/LT/","/PM/","/PW/","/PG/","/PP/","/MU/","/IL/","/PR/","/PI/","/PL/","/PK/","/PB/","/SP/","/SE/","/TI/","/LL/","/DT/","/LK/","/WS/","/TP/","/KS/","/SR/","/SK/","PJ"},0)   ),   ISNUMBER(SEARCH("40",D934)   )  ),LEFT(RIGHT(D934,7),2),  "-" )</f>
        <v>-</v>
      </c>
      <c r="F934" s="76" t="s">
        <v>2192</v>
      </c>
      <c r="G934" s="66" t="s">
        <v>4529</v>
      </c>
      <c r="H934" s="76" t="s">
        <v>2305</v>
      </c>
      <c r="I934" s="66" t="s">
        <v>2708</v>
      </c>
      <c r="J934" s="66" t="s">
        <v>4983</v>
      </c>
      <c r="K934" s="76"/>
      <c r="L934" s="76"/>
      <c r="M934" s="66" t="s">
        <v>1973</v>
      </c>
      <c r="N934" s="76"/>
      <c r="O934" s="48"/>
      <c r="P934" s="32" t="str">
        <f t="shared" si="16"/>
        <v>0930/UN40.SU.   /2025</v>
      </c>
      <c r="Q934" s="30"/>
      <c r="R934" s="30"/>
      <c r="S934" s="30"/>
      <c r="T934" s="30"/>
      <c r="U934" s="30"/>
      <c r="W934" s="45"/>
    </row>
    <row r="935" spans="1:23" ht="99" hidden="1" x14ac:dyDescent="0.25">
      <c r="A935" s="75" t="s">
        <v>997</v>
      </c>
      <c r="B935" s="66" t="s">
        <v>2196</v>
      </c>
      <c r="C935" s="76" t="s">
        <v>2426</v>
      </c>
      <c r="D935" s="76" t="s">
        <v>4866</v>
      </c>
      <c r="E935" s="76" t="str">
        <f>IF( AND(   ISNUMBER(    MATCH(LEFT(RIGHT(D935,8),4),{"/AK/","/BW/","/DO/","/DK/","/EP/","/HM/","/HK/","/IN/","/KI/","/AR/","/KL/","/KM/","/KP/","/DN/","/LN/","/RT/","/TU/","/KU/","/KR/","/MI/","/MK/","/OT/","/LP/","/DL/","/LT/","/PM/","/PW/","/PG/","/PP/","/MU/","/IL/","/PR/","/PI/","/PL/","/PK/","/PB/","/SP/","/SE/","/TI/","/LL/","/DT/","/LK/","/WS/","/TP/","/KS/","/SR/","/SK/","PJ"},0)   ),   ISNUMBER(SEARCH("40",D935)   )  ),LEFT(RIGHT(D935,7),2),  "-" )</f>
        <v>-</v>
      </c>
      <c r="F935" s="76" t="s">
        <v>2193</v>
      </c>
      <c r="G935" s="66" t="s">
        <v>4945</v>
      </c>
      <c r="H935" s="76" t="s">
        <v>96</v>
      </c>
      <c r="I935" s="66" t="s">
        <v>3005</v>
      </c>
      <c r="J935" s="66" t="s">
        <v>4983</v>
      </c>
      <c r="K935" s="66"/>
      <c r="L935" s="66"/>
      <c r="M935" s="66" t="s">
        <v>1973</v>
      </c>
      <c r="N935" s="76"/>
      <c r="O935" s="48"/>
      <c r="P935" s="32" t="str">
        <f t="shared" si="16"/>
        <v>0931/UN40.SU.   /2025</v>
      </c>
      <c r="Q935" s="30"/>
      <c r="R935" s="30"/>
      <c r="S935" s="30"/>
      <c r="T935" s="30"/>
      <c r="U935" s="30"/>
      <c r="W935" s="45"/>
    </row>
    <row r="936" spans="1:23" ht="66" hidden="1" x14ac:dyDescent="0.25">
      <c r="A936" s="75" t="s">
        <v>998</v>
      </c>
      <c r="B936" s="66" t="s">
        <v>2196</v>
      </c>
      <c r="C936" s="76" t="s">
        <v>2426</v>
      </c>
      <c r="D936" s="76" t="s">
        <v>4814</v>
      </c>
      <c r="E936" s="76" t="str">
        <f>IF( AND(   ISNUMBER(    MATCH(LEFT(RIGHT(D936,8),4),{"/AK/","/BW/","/DO/","/DK/","/EP/","/HM/","/HK/","/IN/","/KI/","/AR/","/KL/","/KM/","/KP/","/DN/","/LN/","/RT/","/TU/","/KU/","/KR/","/MI/","/MK/","/OT/","/LP/","/DL/","/LT/","/PM/","/PW/","/PG/","/PP/","/MU/","/IL/","/PR/","/PI/","/PL/","/PK/","/PB/","/SP/","/SE/","/TI/","/LL/","/DT/","/LK/","/WS/","/TP/","/KS/","/SR/","/SK/","PJ"},0)   ),   ISNUMBER(SEARCH("40",D936)   )  ),LEFT(RIGHT(D936,7),2),  "-" )</f>
        <v>-</v>
      </c>
      <c r="F936" s="76" t="s">
        <v>2193</v>
      </c>
      <c r="G936" s="66" t="s">
        <v>4946</v>
      </c>
      <c r="H936" s="76" t="s">
        <v>96</v>
      </c>
      <c r="I936" s="66" t="s">
        <v>3005</v>
      </c>
      <c r="J936" s="66" t="s">
        <v>4983</v>
      </c>
      <c r="K936" s="66"/>
      <c r="L936" s="66"/>
      <c r="M936" s="66" t="s">
        <v>1973</v>
      </c>
      <c r="N936" s="76"/>
      <c r="O936" s="48"/>
      <c r="P936" s="32" t="str">
        <f t="shared" si="16"/>
        <v>0932/UN40.SU.   /2025</v>
      </c>
      <c r="Q936" s="30"/>
      <c r="R936" s="30"/>
      <c r="S936" s="30"/>
      <c r="T936" s="30"/>
      <c r="U936" s="30"/>
      <c r="W936" s="45"/>
    </row>
    <row r="937" spans="1:23" ht="49.5" hidden="1" x14ac:dyDescent="0.25">
      <c r="A937" s="75" t="s">
        <v>999</v>
      </c>
      <c r="B937" s="66" t="s">
        <v>2196</v>
      </c>
      <c r="C937" s="76" t="s">
        <v>4938</v>
      </c>
      <c r="D937" s="76" t="s">
        <v>1974</v>
      </c>
      <c r="E937" s="76" t="str">
        <f>IF( AND(   ISNUMBER(    MATCH(LEFT(RIGHT(D937,8),4),{"/AK/","/BW/","/DO/","/DK/","/EP/","/HM/","/HK/","/IN/","/KI/","/AR/","/KL/","/KM/","/KP/","/DN/","/LN/","/RT/","/TU/","/KU/","/KR/","/MI/","/MK/","/OT/","/LP/","/DL/","/LT/","/PM/","/PW/","/PG/","/PP/","/MU/","/IL/","/PR/","/PI/","/PL/","/PK/","/PB/","/SP/","/SE/","/TI/","/LL/","/DT/","/LK/","/WS/","/TP/","/KS/","/SR/","/SK/","PJ"},0)   ),   ISNUMBER(SEARCH("40",D937)   )  ),LEFT(RIGHT(D937,7),2),  "-" )</f>
        <v>-</v>
      </c>
      <c r="F937" s="76" t="s">
        <v>2196</v>
      </c>
      <c r="G937" s="66" t="s">
        <v>4939</v>
      </c>
      <c r="H937" s="76" t="s">
        <v>96</v>
      </c>
      <c r="I937" s="66" t="s">
        <v>3005</v>
      </c>
      <c r="J937" s="66" t="s">
        <v>4983</v>
      </c>
      <c r="K937" s="66"/>
      <c r="L937" s="66"/>
      <c r="M937" s="66" t="s">
        <v>1973</v>
      </c>
      <c r="N937" s="76"/>
      <c r="O937" s="48"/>
      <c r="P937" s="32" t="str">
        <f t="shared" si="16"/>
        <v>0933/UN40.SU.   /2025</v>
      </c>
      <c r="Q937" s="30"/>
      <c r="R937" s="30"/>
      <c r="S937" s="30"/>
      <c r="T937" s="30"/>
      <c r="U937" s="30"/>
      <c r="W937" s="45"/>
    </row>
    <row r="938" spans="1:23" ht="49.5" hidden="1" x14ac:dyDescent="0.25">
      <c r="A938" s="75" t="s">
        <v>1000</v>
      </c>
      <c r="B938" s="66" t="s">
        <v>2196</v>
      </c>
      <c r="C938" s="76" t="s">
        <v>4152</v>
      </c>
      <c r="D938" s="76" t="s">
        <v>1974</v>
      </c>
      <c r="E938" s="76" t="str">
        <f>IF( AND(   ISNUMBER(    MATCH(LEFT(RIGHT(D938,8),4),{"/AK/","/BW/","/DO/","/DK/","/EP/","/HM/","/HK/","/IN/","/KI/","/AR/","/KL/","/KM/","/KP/","/DN/","/LN/","/RT/","/TU/","/KU/","/KR/","/MI/","/MK/","/OT/","/LP/","/DL/","/LT/","/PM/","/PW/","/PG/","/PP/","/MU/","/IL/","/PR/","/PI/","/PL/","/PK/","/PB/","/SP/","/SE/","/TI/","/LL/","/DT/","/LK/","/WS/","/TP/","/KS/","/SR/","/SK/","PJ"},0)   ),   ISNUMBER(SEARCH("40",D938)   )  ),LEFT(RIGHT(D938,7),2),  "-" )</f>
        <v>-</v>
      </c>
      <c r="F938" s="76" t="s">
        <v>2196</v>
      </c>
      <c r="G938" s="66" t="s">
        <v>4947</v>
      </c>
      <c r="H938" s="76" t="s">
        <v>96</v>
      </c>
      <c r="I938" s="66" t="s">
        <v>3005</v>
      </c>
      <c r="J938" s="66" t="s">
        <v>4983</v>
      </c>
      <c r="K938" s="76"/>
      <c r="L938" s="76"/>
      <c r="M938" s="66" t="s">
        <v>1973</v>
      </c>
      <c r="N938" s="76"/>
      <c r="O938" s="48"/>
      <c r="P938" s="32" t="str">
        <f t="shared" si="16"/>
        <v>0934/UN40.SU.   /2025</v>
      </c>
      <c r="Q938" s="30"/>
      <c r="R938" s="30"/>
      <c r="S938" s="30"/>
      <c r="T938" s="30"/>
      <c r="U938" s="30"/>
      <c r="W938" s="45"/>
    </row>
    <row r="939" spans="1:23" ht="82.5" hidden="1" x14ac:dyDescent="0.25">
      <c r="A939" s="75" t="s">
        <v>1001</v>
      </c>
      <c r="B939" s="66" t="s">
        <v>2196</v>
      </c>
      <c r="C939" s="76" t="s">
        <v>4950</v>
      </c>
      <c r="D939" s="76" t="s">
        <v>4948</v>
      </c>
      <c r="E939" s="76" t="str">
        <f>IF( AND(   ISNUMBER(    MATCH(LEFT(RIGHT(D939,8),4),{"/AK/","/BW/","/DO/","/DK/","/EP/","/HM/","/HK/","/IN/","/KI/","/AR/","/KL/","/KM/","/KP/","/DN/","/LN/","/RT/","/TU/","/KU/","/KR/","/MI/","/MK/","/OT/","/LP/","/DL/","/LT/","/PM/","/PW/","/PG/","/PP/","/MU/","/IL/","/PR/","/PI/","/PL/","/PK/","/PB/","/SP/","/SE/","/TI/","/LL/","/DT/","/LK/","/WS/","/TP/","/KS/","/SR/","/SK/","PJ"},0)   ),   ISNUMBER(SEARCH("40",D939)   )  ),LEFT(RIGHT(D939,7),2),  "-" )</f>
        <v>-</v>
      </c>
      <c r="F939" s="66" t="s">
        <v>4622</v>
      </c>
      <c r="G939" s="76" t="s">
        <v>4949</v>
      </c>
      <c r="H939" s="76" t="s">
        <v>96</v>
      </c>
      <c r="I939" s="66" t="s">
        <v>2294</v>
      </c>
      <c r="J939" s="66" t="s">
        <v>4951</v>
      </c>
      <c r="K939" s="66"/>
      <c r="L939" s="66"/>
      <c r="M939" s="66" t="s">
        <v>1973</v>
      </c>
      <c r="N939" s="66" t="s">
        <v>2085</v>
      </c>
      <c r="O939" s="48"/>
      <c r="P939" s="32" t="str">
        <f t="shared" si="16"/>
        <v>0935/UN40.SU.   /2025</v>
      </c>
      <c r="Q939" s="30"/>
      <c r="R939" s="30"/>
      <c r="S939" s="30"/>
      <c r="T939" s="30"/>
      <c r="U939" s="30"/>
      <c r="W939" s="45"/>
    </row>
    <row r="940" spans="1:23" ht="49.5" hidden="1" x14ac:dyDescent="0.25">
      <c r="A940" s="75" t="s">
        <v>1002</v>
      </c>
      <c r="B940" s="66" t="s">
        <v>2196</v>
      </c>
      <c r="C940" s="76" t="s">
        <v>4954</v>
      </c>
      <c r="D940" s="76" t="s">
        <v>4952</v>
      </c>
      <c r="E940" s="76" t="str">
        <f>IF( AND(   ISNUMBER(    MATCH(LEFT(RIGHT(D940,8),4),{"/AK/","/BW/","/DO/","/DK/","/EP/","/HM/","/HK/","/IN/","/KI/","/AR/","/KL/","/KM/","/KP/","/DN/","/LN/","/RT/","/TU/","/KU/","/KR/","/MI/","/MK/","/OT/","/LP/","/DL/","/LT/","/PM/","/PW/","/PG/","/PP/","/MU/","/IL/","/PR/","/PI/","/PL/","/PK/","/PB/","/SP/","/SE/","/TI/","/LL/","/DT/","/LK/","/WS/","/TP/","/KS/","/SR/","/SK/","PJ"},0)   ),   ISNUMBER(SEARCH("40",D940)   )  ),LEFT(RIGHT(D940,7),2),  "-" )</f>
        <v>-</v>
      </c>
      <c r="F940" s="66" t="s">
        <v>2172</v>
      </c>
      <c r="G940" s="76" t="s">
        <v>4953</v>
      </c>
      <c r="H940" s="76" t="s">
        <v>96</v>
      </c>
      <c r="I940" s="66" t="s">
        <v>2294</v>
      </c>
      <c r="J940" s="66" t="s">
        <v>4951</v>
      </c>
      <c r="K940" s="76"/>
      <c r="L940" s="76"/>
      <c r="M940" s="66" t="s">
        <v>1973</v>
      </c>
      <c r="N940" s="66" t="s">
        <v>2085</v>
      </c>
      <c r="O940" s="48"/>
      <c r="P940" s="32" t="str">
        <f t="shared" si="16"/>
        <v>0936/UN40.SU.   /2025</v>
      </c>
      <c r="Q940" s="30"/>
      <c r="R940" s="30"/>
      <c r="S940" s="30"/>
      <c r="T940" s="30"/>
      <c r="U940" s="30"/>
      <c r="W940" s="45"/>
    </row>
    <row r="941" spans="1:23" ht="49.5" hidden="1" x14ac:dyDescent="0.25">
      <c r="A941" s="75" t="s">
        <v>1003</v>
      </c>
      <c r="B941" s="66" t="s">
        <v>2196</v>
      </c>
      <c r="C941" s="76" t="s">
        <v>4956</v>
      </c>
      <c r="D941" s="76" t="s">
        <v>1974</v>
      </c>
      <c r="E941" s="76" t="str">
        <f>IF( AND(   ISNUMBER(    MATCH(LEFT(RIGHT(D941,8),4),{"/AK/","/BW/","/DO/","/DK/","/EP/","/HM/","/HK/","/IN/","/KI/","/AR/","/KL/","/KM/","/KP/","/DN/","/LN/","/RT/","/TU/","/KU/","/KR/","/MI/","/MK/","/OT/","/LP/","/DL/","/LT/","/PM/","/PW/","/PG/","/PP/","/MU/","/IL/","/PR/","/PI/","/PL/","/PK/","/PB/","/SP/","/SE/","/TI/","/LL/","/DT/","/LK/","/WS/","/TP/","/KS/","/SR/","/SK/","PJ"},0)   ),   ISNUMBER(SEARCH("40",D941)   )  ),LEFT(RIGHT(D941,7),2),  "-" )</f>
        <v>-</v>
      </c>
      <c r="F941" s="66" t="s">
        <v>2195</v>
      </c>
      <c r="G941" s="76" t="s">
        <v>4955</v>
      </c>
      <c r="H941" s="76" t="s">
        <v>96</v>
      </c>
      <c r="I941" s="66" t="s">
        <v>2294</v>
      </c>
      <c r="J941" s="66" t="s">
        <v>4951</v>
      </c>
      <c r="K941" s="76"/>
      <c r="L941" s="76"/>
      <c r="M941" s="66" t="s">
        <v>1973</v>
      </c>
      <c r="N941" s="66" t="s">
        <v>2085</v>
      </c>
      <c r="O941" s="48"/>
      <c r="P941" s="32" t="str">
        <f t="shared" si="16"/>
        <v>0937/UN40.SU.   /2025</v>
      </c>
      <c r="Q941" s="30"/>
      <c r="R941" s="30"/>
      <c r="S941" s="30"/>
      <c r="T941" s="30"/>
      <c r="U941" s="30"/>
      <c r="W941" s="45"/>
    </row>
    <row r="942" spans="1:23" ht="49.5" hidden="1" x14ac:dyDescent="0.25">
      <c r="A942" s="75" t="s">
        <v>1004</v>
      </c>
      <c r="B942" s="66" t="s">
        <v>2196</v>
      </c>
      <c r="C942" s="76" t="s">
        <v>4958</v>
      </c>
      <c r="D942" s="76" t="s">
        <v>4957</v>
      </c>
      <c r="E942" s="76" t="str">
        <f>IF( AND(   ISNUMBER(    MATCH(LEFT(RIGHT(D942,8),4),{"/AK/","/BW/","/DO/","/DK/","/EP/","/HM/","/HK/","/IN/","/KI/","/AR/","/KL/","/KM/","/KP/","/DN/","/LN/","/RT/","/TU/","/KU/","/KR/","/MI/","/MK/","/OT/","/LP/","/DL/","/LT/","/PM/","/PW/","/PG/","/PP/","/MU/","/IL/","/PR/","/PI/","/PL/","/PK/","/PB/","/SP/","/SE/","/TI/","/LL/","/DT/","/LK/","/WS/","/TP/","/KS/","/SR/","/SK/","PJ"},0)   ),   ISNUMBER(SEARCH("40",D942)   )  ),LEFT(RIGHT(D942,7),2),  "-" )</f>
        <v>-</v>
      </c>
      <c r="F942" s="66" t="s">
        <v>2185</v>
      </c>
      <c r="G942" s="76" t="s">
        <v>4959</v>
      </c>
      <c r="H942" s="76" t="s">
        <v>96</v>
      </c>
      <c r="I942" s="66" t="s">
        <v>2294</v>
      </c>
      <c r="J942" s="66" t="s">
        <v>4951</v>
      </c>
      <c r="K942" s="76"/>
      <c r="L942" s="76"/>
      <c r="M942" s="66" t="s">
        <v>1973</v>
      </c>
      <c r="N942" s="66" t="s">
        <v>2085</v>
      </c>
      <c r="O942" s="48"/>
      <c r="P942" s="32" t="str">
        <f t="shared" si="16"/>
        <v>0938/UN40.SU.   /2025</v>
      </c>
      <c r="Q942" s="30"/>
      <c r="R942" s="30"/>
      <c r="S942" s="30"/>
      <c r="T942" s="30"/>
      <c r="U942" s="30"/>
      <c r="W942" s="45"/>
    </row>
    <row r="943" spans="1:23" ht="99" hidden="1" x14ac:dyDescent="0.25">
      <c r="A943" s="75" t="s">
        <v>1005</v>
      </c>
      <c r="B943" s="66" t="s">
        <v>2196</v>
      </c>
      <c r="C943" s="76" t="s">
        <v>4962</v>
      </c>
      <c r="D943" s="76" t="s">
        <v>4961</v>
      </c>
      <c r="E943" s="76" t="str">
        <f>IF( AND(   ISNUMBER(    MATCH(LEFT(RIGHT(D943,8),4),{"/AK/","/BW/","/DO/","/DK/","/EP/","/HM/","/HK/","/IN/","/KI/","/AR/","/KL/","/KM/","/KP/","/DN/","/LN/","/RT/","/TU/","/KU/","/KR/","/MI/","/MK/","/OT/","/LP/","/DL/","/LT/","/PM/","/PW/","/PG/","/PP/","/MU/","/IL/","/PR/","/PI/","/PL/","/PK/","/PB/","/SP/","/SE/","/TI/","/LL/","/DT/","/LK/","/WS/","/TP/","/KS/","/SR/","/SK/","PJ"},0)   ),   ISNUMBER(SEARCH("40",D943)   )  ),LEFT(RIGHT(D943,7),2),  "-" )</f>
        <v>-</v>
      </c>
      <c r="F943" s="66" t="s">
        <v>4752</v>
      </c>
      <c r="G943" s="76" t="s">
        <v>4960</v>
      </c>
      <c r="H943" s="76" t="s">
        <v>96</v>
      </c>
      <c r="I943" s="66" t="s">
        <v>2294</v>
      </c>
      <c r="J943" s="66" t="s">
        <v>4951</v>
      </c>
      <c r="K943" s="76"/>
      <c r="L943" s="76"/>
      <c r="M943" s="66" t="s">
        <v>1973</v>
      </c>
      <c r="N943" s="66" t="s">
        <v>2085</v>
      </c>
      <c r="O943" s="48"/>
      <c r="P943" s="32" t="str">
        <f t="shared" si="16"/>
        <v>0939/UN40.SU.   /2025</v>
      </c>
      <c r="Q943" s="30"/>
      <c r="R943" s="30"/>
      <c r="S943" s="30"/>
      <c r="T943" s="30"/>
      <c r="U943" s="30"/>
      <c r="W943" s="45"/>
    </row>
    <row r="944" spans="1:23" ht="99" hidden="1" x14ac:dyDescent="0.25">
      <c r="A944" s="75" t="s">
        <v>1006</v>
      </c>
      <c r="B944" s="66" t="s">
        <v>2196</v>
      </c>
      <c r="C944" s="76" t="s">
        <v>4965</v>
      </c>
      <c r="D944" s="76" t="s">
        <v>4963</v>
      </c>
      <c r="E944" s="76" t="str">
        <f>IF( AND(   ISNUMBER(    MATCH(LEFT(RIGHT(D944,8),4),{"/AK/","/BW/","/DO/","/DK/","/EP/","/HM/","/HK/","/IN/","/KI/","/AR/","/KL/","/KM/","/KP/","/DN/","/LN/","/RT/","/TU/","/KU/","/KR/","/MI/","/MK/","/OT/","/LP/","/DL/","/LT/","/PM/","/PW/","/PG/","/PP/","/MU/","/IL/","/PR/","/PI/","/PL/","/PK/","/PB/","/SP/","/SE/","/TI/","/LL/","/DT/","/LK/","/WS/","/TP/","/KS/","/SR/","/SK/","PJ"},0)   ),   ISNUMBER(SEARCH("40",D944)   )  ),LEFT(RIGHT(D944,7),2),  "-" )</f>
        <v>-</v>
      </c>
      <c r="F944" s="66" t="s">
        <v>3855</v>
      </c>
      <c r="G944" s="76" t="s">
        <v>4964</v>
      </c>
      <c r="H944" s="76" t="s">
        <v>96</v>
      </c>
      <c r="I944" s="66" t="s">
        <v>2294</v>
      </c>
      <c r="J944" s="66" t="s">
        <v>4951</v>
      </c>
      <c r="K944" s="76"/>
      <c r="L944" s="76"/>
      <c r="M944" s="66" t="s">
        <v>1973</v>
      </c>
      <c r="N944" s="66" t="s">
        <v>2085</v>
      </c>
      <c r="O944" s="48"/>
      <c r="P944" s="32" t="str">
        <f t="shared" si="16"/>
        <v>0940/UN40.SU.   /2025</v>
      </c>
      <c r="Q944" s="30"/>
      <c r="R944" s="30"/>
      <c r="S944" s="30"/>
      <c r="T944" s="30"/>
      <c r="U944" s="30"/>
      <c r="W944" s="45"/>
    </row>
    <row r="945" spans="1:23" ht="66" hidden="1" x14ac:dyDescent="0.25">
      <c r="A945" s="75" t="s">
        <v>1007</v>
      </c>
      <c r="B945" s="66" t="s">
        <v>2196</v>
      </c>
      <c r="C945" s="76" t="s">
        <v>4968</v>
      </c>
      <c r="D945" s="76" t="s">
        <v>4966</v>
      </c>
      <c r="E945" s="76" t="str">
        <f>IF( AND(   ISNUMBER(    MATCH(LEFT(RIGHT(D945,8),4),{"/AK/","/BW/","/DO/","/DK/","/EP/","/HM/","/HK/","/IN/","/KI/","/AR/","/KL/","/KM/","/KP/","/DN/","/LN/","/RT/","/TU/","/KU/","/KR/","/MI/","/MK/","/OT/","/LP/","/DL/","/LT/","/PM/","/PW/","/PG/","/PP/","/MU/","/IL/","/PR/","/PI/","/PL/","/PK/","/PB/","/SP/","/SE/","/TI/","/LL/","/DT/","/LK/","/WS/","/TP/","/KS/","/SR/","/SK/","PJ"},0)   ),   ISNUMBER(SEARCH("40",D945)   )  ),LEFT(RIGHT(D945,7),2),  "-" )</f>
        <v>-</v>
      </c>
      <c r="F945" s="66" t="s">
        <v>4871</v>
      </c>
      <c r="G945" s="76" t="s">
        <v>4967</v>
      </c>
      <c r="H945" s="76" t="s">
        <v>96</v>
      </c>
      <c r="I945" s="66" t="s">
        <v>2294</v>
      </c>
      <c r="J945" s="66" t="s">
        <v>4951</v>
      </c>
      <c r="K945" s="76"/>
      <c r="L945" s="76"/>
      <c r="M945" s="66" t="s">
        <v>1973</v>
      </c>
      <c r="N945" s="66" t="s">
        <v>2085</v>
      </c>
      <c r="O945" s="48"/>
      <c r="P945" s="32" t="str">
        <f t="shared" si="16"/>
        <v>0941/UN40.SU.   /2025</v>
      </c>
      <c r="Q945" s="30"/>
      <c r="R945" s="30"/>
      <c r="S945" s="30"/>
      <c r="T945" s="30"/>
      <c r="U945" s="30"/>
      <c r="W945" s="45"/>
    </row>
    <row r="946" spans="1:23" ht="66" hidden="1" x14ac:dyDescent="0.25">
      <c r="A946" s="75" t="s">
        <v>1008</v>
      </c>
      <c r="B946" s="66" t="s">
        <v>2196</v>
      </c>
      <c r="C946" s="76" t="s">
        <v>4970</v>
      </c>
      <c r="D946" s="76" t="s">
        <v>4969</v>
      </c>
      <c r="E946" s="76" t="str">
        <f>IF( AND(   ISNUMBER(    MATCH(LEFT(RIGHT(D946,8),4),{"/AK/","/BW/","/DO/","/DK/","/EP/","/HM/","/HK/","/IN/","/KI/","/AR/","/KL/","/KM/","/KP/","/DN/","/LN/","/RT/","/TU/","/KU/","/KR/","/MI/","/MK/","/OT/","/LP/","/DL/","/LT/","/PM/","/PW/","/PG/","/PP/","/MU/","/IL/","/PR/","/PI/","/PL/","/PK/","/PB/","/SP/","/SE/","/TI/","/LL/","/DT/","/LK/","/WS/","/TP/","/KS/","/SR/","/SK/","PJ"},0)   ),   ISNUMBER(SEARCH("40",D946)   )  ),LEFT(RIGHT(D946,7),2),  "-" )</f>
        <v>-</v>
      </c>
      <c r="F946" s="66" t="s">
        <v>4875</v>
      </c>
      <c r="G946" s="76" t="s">
        <v>4971</v>
      </c>
      <c r="H946" s="76" t="s">
        <v>96</v>
      </c>
      <c r="I946" s="66" t="s">
        <v>2294</v>
      </c>
      <c r="J946" s="66" t="s">
        <v>4951</v>
      </c>
      <c r="K946" s="76"/>
      <c r="L946" s="76"/>
      <c r="M946" s="66" t="s">
        <v>1973</v>
      </c>
      <c r="N946" s="66" t="s">
        <v>2085</v>
      </c>
      <c r="O946" s="48"/>
      <c r="P946" s="32" t="str">
        <f t="shared" si="16"/>
        <v>0942/UN40.SU.   /2025</v>
      </c>
      <c r="Q946" s="30"/>
      <c r="R946" s="30"/>
      <c r="S946" s="30"/>
      <c r="T946" s="30"/>
      <c r="U946" s="30"/>
      <c r="W946" s="45"/>
    </row>
    <row r="947" spans="1:23" ht="66" hidden="1" x14ac:dyDescent="0.25">
      <c r="A947" s="75" t="s">
        <v>1009</v>
      </c>
      <c r="B947" s="66" t="s">
        <v>2196</v>
      </c>
      <c r="C947" s="76" t="s">
        <v>4973</v>
      </c>
      <c r="D947" s="76" t="s">
        <v>1974</v>
      </c>
      <c r="E947" s="76" t="str">
        <f>IF( AND(   ISNUMBER(    MATCH(LEFT(RIGHT(D947,8),4),{"/AK/","/BW/","/DO/","/DK/","/EP/","/HM/","/HK/","/IN/","/KI/","/AR/","/KL/","/KM/","/KP/","/DN/","/LN/","/RT/","/TU/","/KU/","/KR/","/MI/","/MK/","/OT/","/LP/","/DL/","/LT/","/PM/","/PW/","/PG/","/PP/","/MU/","/IL/","/PR/","/PI/","/PL/","/PK/","/PB/","/SP/","/SE/","/TI/","/LL/","/DT/","/LK/","/WS/","/TP/","/KS/","/SR/","/SK/","PJ"},0)   ),   ISNUMBER(SEARCH("40",D947)   )  ),LEFT(RIGHT(D947,7),2),  "-" )</f>
        <v>-</v>
      </c>
      <c r="F947" s="66" t="s">
        <v>2196</v>
      </c>
      <c r="G947" s="76" t="s">
        <v>4972</v>
      </c>
      <c r="H947" s="76" t="s">
        <v>96</v>
      </c>
      <c r="I947" s="66" t="s">
        <v>2294</v>
      </c>
      <c r="J947" s="66" t="s">
        <v>4951</v>
      </c>
      <c r="K947" s="76"/>
      <c r="L947" s="76"/>
      <c r="M947" s="66" t="s">
        <v>1973</v>
      </c>
      <c r="N947" s="66" t="s">
        <v>2085</v>
      </c>
      <c r="O947" s="48"/>
      <c r="P947" s="32" t="str">
        <f t="shared" si="16"/>
        <v>0943/UN40.SU.   /2025</v>
      </c>
      <c r="Q947" s="30"/>
      <c r="R947" s="30"/>
      <c r="S947" s="30"/>
      <c r="T947" s="30"/>
      <c r="U947" s="30"/>
      <c r="W947" s="45"/>
    </row>
    <row r="948" spans="1:23" ht="82.5" hidden="1" x14ac:dyDescent="0.25">
      <c r="A948" s="75" t="s">
        <v>1010</v>
      </c>
      <c r="B948" s="66" t="s">
        <v>2196</v>
      </c>
      <c r="C948" s="76" t="s">
        <v>4080</v>
      </c>
      <c r="D948" s="76" t="s">
        <v>4974</v>
      </c>
      <c r="E948" s="76" t="str">
        <f>IF( AND(   ISNUMBER(    MATCH(LEFT(RIGHT(D948,8),4),{"/AK/","/BW/","/DO/","/DK/","/EP/","/HM/","/HK/","/IN/","/KI/","/AR/","/KL/","/KM/","/KP/","/DN/","/LN/","/RT/","/TU/","/KU/","/KR/","/MI/","/MK/","/OT/","/LP/","/DL/","/LT/","/PM/","/PW/","/PG/","/PP/","/MU/","/IL/","/PR/","/PI/","/PL/","/PK/","/PB/","/SP/","/SE/","/TI/","/LL/","/DT/","/LK/","/WS/","/TP/","/KS/","/SR/","/SK/","PJ"},0)   ),   ISNUMBER(SEARCH("40",D948)   )  ),LEFT(RIGHT(D948,7),2),  "-" )</f>
        <v>-</v>
      </c>
      <c r="F948" s="66" t="s">
        <v>2195</v>
      </c>
      <c r="G948" s="76" t="s">
        <v>4975</v>
      </c>
      <c r="H948" s="76" t="s">
        <v>96</v>
      </c>
      <c r="I948" s="66" t="s">
        <v>2294</v>
      </c>
      <c r="J948" s="66" t="s">
        <v>4951</v>
      </c>
      <c r="K948" s="76"/>
      <c r="L948" s="76"/>
      <c r="M948" s="66" t="s">
        <v>1973</v>
      </c>
      <c r="N948" s="66" t="s">
        <v>2085</v>
      </c>
      <c r="O948" s="48"/>
      <c r="P948" s="32" t="str">
        <f t="shared" si="16"/>
        <v>0944/UN40.SU.   /2025</v>
      </c>
      <c r="Q948" s="30"/>
      <c r="R948" s="30"/>
      <c r="S948" s="30"/>
      <c r="T948" s="30"/>
      <c r="U948" s="30"/>
      <c r="W948" s="45"/>
    </row>
    <row r="949" spans="1:23" ht="99" hidden="1" x14ac:dyDescent="0.25">
      <c r="A949" s="75" t="s">
        <v>1011</v>
      </c>
      <c r="B949" s="66" t="s">
        <v>2197</v>
      </c>
      <c r="C949" s="76" t="s">
        <v>2426</v>
      </c>
      <c r="D949" s="76" t="s">
        <v>4977</v>
      </c>
      <c r="E949" s="76" t="str">
        <f>IF( AND(   ISNUMBER(    MATCH(LEFT(RIGHT(D949,8),4),{"/AK/","/BW/","/DO/","/DK/","/EP/","/HM/","/HK/","/IN/","/KI/","/AR/","/KL/","/KM/","/KP/","/DN/","/LN/","/RT/","/TU/","/KU/","/KR/","/MI/","/MK/","/OT/","/LP/","/DL/","/LT/","/PM/","/PW/","/PG/","/PP/","/MU/","/IL/","/PR/","/PI/","/PL/","/PK/","/PB/","/SP/","/SE/","/TI/","/LL/","/DT/","/LK/","/WS/","/TP/","/KS/","/SR/","/SK/","PJ"},0)   ),   ISNUMBER(SEARCH("40",D949)   )  ),LEFT(RIGHT(D949,7),2),  "-" )</f>
        <v>-</v>
      </c>
      <c r="F949" s="76" t="s">
        <v>2196</v>
      </c>
      <c r="G949" s="66" t="s">
        <v>4976</v>
      </c>
      <c r="H949" s="76" t="s">
        <v>2333</v>
      </c>
      <c r="I949" s="66" t="s">
        <v>2702</v>
      </c>
      <c r="J949" s="66" t="s">
        <v>5065</v>
      </c>
      <c r="K949" s="76"/>
      <c r="L949" s="76"/>
      <c r="M949" s="66" t="s">
        <v>1973</v>
      </c>
      <c r="N949" s="66"/>
      <c r="O949" s="48"/>
      <c r="P949" s="32" t="str">
        <f t="shared" si="16"/>
        <v>0945/UN40.SU.   /2025</v>
      </c>
      <c r="Q949" s="30"/>
      <c r="R949" s="30"/>
      <c r="S949" s="30"/>
      <c r="T949" s="30"/>
      <c r="U949" s="30"/>
      <c r="W949" s="45"/>
    </row>
    <row r="950" spans="1:23" ht="66" hidden="1" x14ac:dyDescent="0.25">
      <c r="A950" s="75" t="s">
        <v>1012</v>
      </c>
      <c r="B950" s="66" t="s">
        <v>2197</v>
      </c>
      <c r="C950" s="76" t="s">
        <v>4980</v>
      </c>
      <c r="D950" s="76" t="s">
        <v>4978</v>
      </c>
      <c r="E950" s="76" t="str">
        <f>IF( AND(   ISNUMBER(    MATCH(LEFT(RIGHT(D950,8),4),{"/AK/","/BW/","/DO/","/DK/","/EP/","/HM/","/HK/","/IN/","/KI/","/AR/","/KL/","/KM/","/KP/","/DN/","/LN/","/RT/","/TU/","/KU/","/KR/","/MI/","/MK/","/OT/","/LP/","/DL/","/LT/","/PM/","/PW/","/PG/","/PP/","/MU/","/IL/","/PR/","/PI/","/PL/","/PK/","/PB/","/SP/","/SE/","/TI/","/LL/","/DT/","/LK/","/WS/","/TP/","/KS/","/SR/","/SK/","PJ"},0)   ),   ISNUMBER(SEARCH("40",D950)   )  ),LEFT(RIGHT(D950,7),2),  "-" )</f>
        <v>-</v>
      </c>
      <c r="F950" s="76" t="s">
        <v>2184</v>
      </c>
      <c r="G950" s="66" t="s">
        <v>4979</v>
      </c>
      <c r="H950" s="76" t="s">
        <v>2305</v>
      </c>
      <c r="I950" s="66" t="s">
        <v>2701</v>
      </c>
      <c r="J950" s="66" t="s">
        <v>5065</v>
      </c>
      <c r="K950" s="76"/>
      <c r="L950" s="76"/>
      <c r="M950" s="66" t="s">
        <v>1973</v>
      </c>
      <c r="N950" s="66"/>
      <c r="O950" s="48"/>
      <c r="P950" s="32" t="str">
        <f t="shared" si="16"/>
        <v>0946/UN40.SU.   /2025</v>
      </c>
      <c r="Q950" s="30"/>
      <c r="R950" s="30"/>
      <c r="S950" s="30"/>
      <c r="T950" s="30"/>
      <c r="U950" s="30"/>
      <c r="W950" s="45"/>
    </row>
    <row r="951" spans="1:23" ht="49.5" hidden="1" x14ac:dyDescent="0.25">
      <c r="A951" s="75" t="s">
        <v>1013</v>
      </c>
      <c r="B951" s="66" t="s">
        <v>2197</v>
      </c>
      <c r="C951" s="76" t="s">
        <v>4650</v>
      </c>
      <c r="D951" s="76" t="s">
        <v>4982</v>
      </c>
      <c r="E951" s="76" t="str">
        <f>IF( AND(   ISNUMBER(    MATCH(LEFT(RIGHT(D951,8),4),{"/AK/","/BW/","/DO/","/DK/","/EP/","/HM/","/HK/","/IN/","/KI/","/AR/","/KL/","/KM/","/KP/","/DN/","/LN/","/RT/","/TU/","/KU/","/KR/","/MI/","/MK/","/OT/","/LP/","/DL/","/LT/","/PM/","/PW/","/PG/","/PP/","/MU/","/IL/","/PR/","/PI/","/PL/","/PK/","/PB/","/SP/","/SE/","/TI/","/LL/","/DT/","/LK/","/WS/","/TP/","/KS/","/SR/","/SK/","PJ"},0)   ),   ISNUMBER(SEARCH("40",D951)   )  ),LEFT(RIGHT(D951,7),2),  "-" )</f>
        <v>-</v>
      </c>
      <c r="F951" s="66" t="s">
        <v>2195</v>
      </c>
      <c r="G951" s="76" t="s">
        <v>4981</v>
      </c>
      <c r="H951" s="76" t="s">
        <v>96</v>
      </c>
      <c r="I951" s="66" t="s">
        <v>2294</v>
      </c>
      <c r="J951" s="66" t="s">
        <v>4983</v>
      </c>
      <c r="K951" s="76"/>
      <c r="L951" s="76"/>
      <c r="M951" s="66" t="s">
        <v>1973</v>
      </c>
      <c r="N951" s="66" t="s">
        <v>2085</v>
      </c>
      <c r="O951" s="48"/>
      <c r="P951" s="32" t="str">
        <f t="shared" si="16"/>
        <v>0947/UN40.SU.   /2025</v>
      </c>
      <c r="Q951" s="30"/>
      <c r="R951" s="30"/>
      <c r="S951" s="30"/>
      <c r="T951" s="30"/>
      <c r="U951" s="30"/>
      <c r="W951" s="45"/>
    </row>
    <row r="952" spans="1:23" ht="49.5" hidden="1" x14ac:dyDescent="0.25">
      <c r="A952" s="75" t="s">
        <v>1014</v>
      </c>
      <c r="B952" s="66" t="s">
        <v>2197</v>
      </c>
      <c r="C952" s="76" t="s">
        <v>4985</v>
      </c>
      <c r="D952" s="76" t="s">
        <v>4881</v>
      </c>
      <c r="E952" s="76" t="str">
        <f>IF( AND(   ISNUMBER(    MATCH(LEFT(RIGHT(D952,8),4),{"/AK/","/BW/","/DO/","/DK/","/EP/","/HM/","/HK/","/IN/","/KI/","/AR/","/KL/","/KM/","/KP/","/DN/","/LN/","/RT/","/TU/","/KU/","/KR/","/MI/","/MK/","/OT/","/LP/","/DL/","/LT/","/PM/","/PW/","/PG/","/PP/","/MU/","/IL/","/PR/","/PI/","/PL/","/PK/","/PB/","/SP/","/SE/","/TI/","/LL/","/DT/","/LK/","/WS/","/TP/","/KS/","/SR/","/SK/","PJ"},0)   ),   ISNUMBER(SEARCH("40",D952)   )  ),LEFT(RIGHT(D952,7),2),  "-" )</f>
        <v>-</v>
      </c>
      <c r="F952" s="66" t="s">
        <v>2183</v>
      </c>
      <c r="G952" s="76" t="s">
        <v>4984</v>
      </c>
      <c r="H952" s="76" t="s">
        <v>96</v>
      </c>
      <c r="I952" s="66" t="s">
        <v>2294</v>
      </c>
      <c r="J952" s="66" t="s">
        <v>4983</v>
      </c>
      <c r="K952" s="76"/>
      <c r="L952" s="76"/>
      <c r="M952" s="66" t="s">
        <v>1973</v>
      </c>
      <c r="N952" s="66" t="s">
        <v>2085</v>
      </c>
      <c r="O952" s="48"/>
      <c r="P952" s="32" t="str">
        <f t="shared" si="16"/>
        <v>0948/UN40.SU.   /2025</v>
      </c>
      <c r="Q952" s="30"/>
      <c r="R952" s="30"/>
      <c r="S952" s="30"/>
      <c r="T952" s="30"/>
      <c r="U952" s="30"/>
      <c r="W952" s="45"/>
    </row>
    <row r="953" spans="1:23" ht="66" x14ac:dyDescent="0.25">
      <c r="A953" s="75" t="s">
        <v>1015</v>
      </c>
      <c r="B953" s="66" t="s">
        <v>2197</v>
      </c>
      <c r="C953" s="76" t="s">
        <v>4604</v>
      </c>
      <c r="D953" s="76" t="s">
        <v>4986</v>
      </c>
      <c r="E953" s="76" t="str">
        <f>IF( AND(   ISNUMBER(    MATCH(LEFT(RIGHT(D953,8),4),{"/AK/","/BW/","/DO/","/DK/","/EP/","/HM/","/HK/","/IN/","/KI/","/AR/","/KL/","/KM/","/KP/","/DN/","/LN/","/RT/","/TU/","/KU/","/KR/","/MI/","/MK/","/OT/","/LP/","/DL/","/LT/","/PM/","/PW/","/PG/","/PP/","/MU/","/IL/","/PR/","/PI/","/PL/","/PK/","/PB/","/SP/","/SE/","/TI/","/LL/","/DT/","/LK/","/WS/","/TP/","/KS/","/SR/","/SK/","PJ"},0)   ),   ISNUMBER(SEARCH("40",D953)   )  ),LEFT(RIGHT(D953,7),2),  "-" )</f>
        <v>-</v>
      </c>
      <c r="F953" s="66" t="s">
        <v>2197</v>
      </c>
      <c r="G953" s="76" t="s">
        <v>4987</v>
      </c>
      <c r="H953" s="76" t="s">
        <v>96</v>
      </c>
      <c r="I953" s="66" t="s">
        <v>2294</v>
      </c>
      <c r="J953" s="66" t="s">
        <v>4988</v>
      </c>
      <c r="K953" s="76"/>
      <c r="L953" s="76"/>
      <c r="M953" s="66" t="s">
        <v>1973</v>
      </c>
      <c r="N953" s="66" t="s">
        <v>2084</v>
      </c>
      <c r="O953" s="48"/>
      <c r="P953" s="32" t="str">
        <f t="shared" si="16"/>
        <v>0949/UN40.SU.   /2025</v>
      </c>
      <c r="Q953" s="30"/>
      <c r="R953" s="30"/>
      <c r="S953" s="30"/>
      <c r="T953" s="30"/>
      <c r="U953" s="30"/>
      <c r="W953" s="45"/>
    </row>
    <row r="954" spans="1:23" ht="66" hidden="1" x14ac:dyDescent="0.25">
      <c r="A954" s="75" t="s">
        <v>1016</v>
      </c>
      <c r="B954" s="66" t="s">
        <v>4989</v>
      </c>
      <c r="C954" s="76" t="s">
        <v>2504</v>
      </c>
      <c r="D954" s="76" t="s">
        <v>4999</v>
      </c>
      <c r="E954" s="76" t="str">
        <f>IF( AND(   ISNUMBER(    MATCH(LEFT(RIGHT(D954,8),4),{"/AK/","/BW/","/DO/","/DK/","/EP/","/HM/","/HK/","/IN/","/KI/","/AR/","/KL/","/KM/","/KP/","/DN/","/LN/","/RT/","/TU/","/KU/","/KR/","/MI/","/MK/","/OT/","/LP/","/DL/","/LT/","/PM/","/PW/","/PG/","/PP/","/MU/","/IL/","/PR/","/PI/","/PL/","/PK/","/PB/","/SP/","/SE/","/TI/","/LL/","/DT/","/LK/","/WS/","/TP/","/KS/","/SR/","/SK/","PJ"},0)   ),   ISNUMBER(SEARCH("40",D954)   )  ),LEFT(RIGHT(D954,7),2),  "-" )</f>
        <v>-</v>
      </c>
      <c r="F954" s="76" t="s">
        <v>2197</v>
      </c>
      <c r="G954" s="66" t="s">
        <v>5000</v>
      </c>
      <c r="H954" s="76" t="s">
        <v>2544</v>
      </c>
      <c r="I954" s="66" t="s">
        <v>3458</v>
      </c>
      <c r="J954" s="66" t="s">
        <v>5065</v>
      </c>
      <c r="K954" s="76"/>
      <c r="L954" s="76"/>
      <c r="M954" s="66" t="s">
        <v>1973</v>
      </c>
      <c r="N954" s="76"/>
      <c r="O954" s="48"/>
      <c r="P954" s="32" t="str">
        <f t="shared" si="16"/>
        <v>0950/UN40.SU.   /2025</v>
      </c>
      <c r="Q954" s="30"/>
      <c r="R954" s="30"/>
      <c r="S954" s="30"/>
      <c r="T954" s="30"/>
      <c r="U954" s="30"/>
      <c r="W954" s="45"/>
    </row>
    <row r="955" spans="1:23" ht="66" hidden="1" x14ac:dyDescent="0.25">
      <c r="A955" s="75" t="s">
        <v>1017</v>
      </c>
      <c r="B955" s="66" t="s">
        <v>4989</v>
      </c>
      <c r="C955" s="76" t="s">
        <v>5001</v>
      </c>
      <c r="D955" s="76" t="s">
        <v>4995</v>
      </c>
      <c r="E955" s="76" t="str">
        <f>IF( AND(   ISNUMBER(    MATCH(LEFT(RIGHT(D955,8),4),{"/AK/","/BW/","/DO/","/DK/","/EP/","/HM/","/HK/","/IN/","/KI/","/AR/","/KL/","/KM/","/KP/","/DN/","/LN/","/RT/","/TU/","/KU/","/KR/","/MI/","/MK/","/OT/","/LP/","/DL/","/LT/","/PM/","/PW/","/PG/","/PP/","/MU/","/IL/","/PR/","/PI/","/PL/","/PK/","/PB/","/SP/","/SE/","/TI/","/LL/","/DT/","/LK/","/WS/","/TP/","/KS/","/SR/","/SK/","PJ"},0)   ),   ISNUMBER(SEARCH("40",D955)   )  ),LEFT(RIGHT(D955,7),2),  "-" )</f>
        <v>-</v>
      </c>
      <c r="F955" s="76" t="s">
        <v>4996</v>
      </c>
      <c r="G955" s="66" t="s">
        <v>5002</v>
      </c>
      <c r="H955" s="76" t="s">
        <v>2333</v>
      </c>
      <c r="I955" s="66" t="s">
        <v>2702</v>
      </c>
      <c r="J955" s="66" t="s">
        <v>5065</v>
      </c>
      <c r="K955" s="76"/>
      <c r="L955" s="76"/>
      <c r="M955" s="66" t="s">
        <v>1973</v>
      </c>
      <c r="N955" s="76"/>
      <c r="O955" s="48"/>
      <c r="P955" s="32" t="str">
        <f t="shared" si="16"/>
        <v>0951/UN40.SU.   /2025</v>
      </c>
      <c r="Q955" s="30"/>
      <c r="R955" s="30"/>
      <c r="S955" s="30"/>
      <c r="T955" s="30"/>
      <c r="U955" s="30"/>
      <c r="W955" s="45"/>
    </row>
    <row r="956" spans="1:23" ht="82.5" hidden="1" x14ac:dyDescent="0.25">
      <c r="A956" s="75" t="s">
        <v>1018</v>
      </c>
      <c r="B956" s="66" t="s">
        <v>4989</v>
      </c>
      <c r="C956" s="76" t="s">
        <v>5003</v>
      </c>
      <c r="D956" s="76" t="s">
        <v>4997</v>
      </c>
      <c r="E956" s="76" t="str">
        <f>IF( AND(   ISNUMBER(    MATCH(LEFT(RIGHT(D956,8),4),{"/AK/","/BW/","/DO/","/DK/","/EP/","/HM/","/HK/","/IN/","/KI/","/AR/","/KL/","/KM/","/KP/","/DN/","/LN/","/RT/","/TU/","/KU/","/KR/","/MI/","/MK/","/OT/","/LP/","/DL/","/LT/","/PM/","/PW/","/PG/","/PP/","/MU/","/IL/","/PR/","/PI/","/PL/","/PK/","/PB/","/SP/","/SE/","/TI/","/LL/","/DT/","/LK/","/WS/","/TP/","/KS/","/SR/","/SK/","PJ"},0)   ),   ISNUMBER(SEARCH("40",D956)   )  ),LEFT(RIGHT(D956,7),2),  "-" )</f>
        <v>-</v>
      </c>
      <c r="F956" s="76" t="s">
        <v>2182</v>
      </c>
      <c r="G956" s="66" t="s">
        <v>4998</v>
      </c>
      <c r="H956" s="76" t="s">
        <v>2305</v>
      </c>
      <c r="I956" s="66" t="s">
        <v>2980</v>
      </c>
      <c r="J956" s="66" t="s">
        <v>5065</v>
      </c>
      <c r="K956" s="76"/>
      <c r="L956" s="76"/>
      <c r="M956" s="66" t="s">
        <v>1973</v>
      </c>
      <c r="N956" s="76"/>
      <c r="O956" s="48"/>
      <c r="P956" s="32" t="str">
        <f t="shared" si="16"/>
        <v>0952/UN40.SU.   /2025</v>
      </c>
      <c r="Q956" s="30"/>
      <c r="R956" s="30"/>
      <c r="S956" s="30"/>
      <c r="T956" s="30"/>
      <c r="U956" s="30"/>
      <c r="W956" s="45"/>
    </row>
    <row r="957" spans="1:23" ht="49.5" hidden="1" x14ac:dyDescent="0.25">
      <c r="A957" s="75" t="s">
        <v>1019</v>
      </c>
      <c r="B957" s="66" t="s">
        <v>4989</v>
      </c>
      <c r="C957" s="76" t="s">
        <v>4993</v>
      </c>
      <c r="D957" s="76" t="s">
        <v>1974</v>
      </c>
      <c r="E957" s="76" t="str">
        <f>IF( AND(   ISNUMBER(    MATCH(LEFT(RIGHT(D957,8),4),{"/AK/","/BW/","/DO/","/DK/","/EP/","/HM/","/HK/","/IN/","/KI/","/AR/","/KL/","/KM/","/KP/","/DN/","/LN/","/RT/","/TU/","/KU/","/KR/","/MI/","/MK/","/OT/","/LP/","/DL/","/LT/","/PM/","/PW/","/PG/","/PP/","/MU/","/IL/","/PR/","/PI/","/PL/","/PK/","/PB/","/SP/","/SE/","/TI/","/LL/","/DT/","/LK/","/WS/","/TP/","/KS/","/SR/","/SK/","PJ"},0)   ),   ISNUMBER(SEARCH("40",D957)   )  ),LEFT(RIGHT(D957,7),2),  "-" )</f>
        <v>-</v>
      </c>
      <c r="F957" s="76" t="s">
        <v>2197</v>
      </c>
      <c r="G957" s="66" t="s">
        <v>4994</v>
      </c>
      <c r="H957" s="76" t="s">
        <v>96</v>
      </c>
      <c r="I957" s="66" t="s">
        <v>2704</v>
      </c>
      <c r="J957" s="66" t="s">
        <v>5065</v>
      </c>
      <c r="K957" s="76"/>
      <c r="L957" s="76"/>
      <c r="M957" s="66" t="s">
        <v>1973</v>
      </c>
      <c r="N957" s="76"/>
      <c r="O957" s="48"/>
      <c r="P957" s="32" t="str">
        <f t="shared" si="16"/>
        <v>0953/UN40.SU.   /2025</v>
      </c>
      <c r="Q957" s="30"/>
      <c r="R957" s="30"/>
      <c r="S957" s="30"/>
      <c r="T957" s="30"/>
      <c r="U957" s="30"/>
      <c r="W957" s="45"/>
    </row>
    <row r="958" spans="1:23" ht="49.5" hidden="1" x14ac:dyDescent="0.25">
      <c r="A958" s="75" t="s">
        <v>1020</v>
      </c>
      <c r="B958" s="66" t="s">
        <v>4989</v>
      </c>
      <c r="C958" s="76" t="s">
        <v>5004</v>
      </c>
      <c r="D958" s="76" t="s">
        <v>5005</v>
      </c>
      <c r="E958" s="76" t="str">
        <f>IF( AND(   ISNUMBER(    MATCH(LEFT(RIGHT(D958,8),4),{"/AK/","/BW/","/DO/","/DK/","/EP/","/HM/","/HK/","/IN/","/KI/","/AR/","/KL/","/KM/","/KP/","/DN/","/LN/","/RT/","/TU/","/KU/","/KR/","/MI/","/MK/","/OT/","/LP/","/DL/","/LT/","/PM/","/PW/","/PG/","/PP/","/MU/","/IL/","/PR/","/PI/","/PL/","/PK/","/PB/","/SP/","/SE/","/TI/","/LL/","/DT/","/LK/","/WS/","/TP/","/KS/","/SR/","/SK/","PJ"},0)   ),   ISNUMBER(SEARCH("40",D958)   )  ),LEFT(RIGHT(D958,7),2),  "-" )</f>
        <v>-</v>
      </c>
      <c r="F958" s="76" t="s">
        <v>2196</v>
      </c>
      <c r="G958" s="66" t="s">
        <v>5007</v>
      </c>
      <c r="H958" s="76" t="s">
        <v>96</v>
      </c>
      <c r="I958" s="66" t="s">
        <v>2704</v>
      </c>
      <c r="J958" s="66" t="s">
        <v>5065</v>
      </c>
      <c r="K958" s="76"/>
      <c r="L958" s="76"/>
      <c r="M958" s="66" t="s">
        <v>1973</v>
      </c>
      <c r="N958" s="76"/>
      <c r="O958" s="48"/>
      <c r="P958" s="32" t="str">
        <f t="shared" si="16"/>
        <v>0954/UN40.SU.   /2025</v>
      </c>
      <c r="Q958" s="30"/>
      <c r="R958" s="30"/>
      <c r="S958" s="30"/>
      <c r="T958" s="30"/>
      <c r="U958" s="30"/>
      <c r="W958" s="45"/>
    </row>
    <row r="959" spans="1:23" ht="49.5" hidden="1" x14ac:dyDescent="0.25">
      <c r="A959" s="75" t="s">
        <v>1021</v>
      </c>
      <c r="B959" s="66" t="s">
        <v>4989</v>
      </c>
      <c r="C959" s="76" t="s">
        <v>5006</v>
      </c>
      <c r="D959" s="76" t="s">
        <v>1974</v>
      </c>
      <c r="E959" s="76" t="str">
        <f>IF( AND(   ISNUMBER(    MATCH(LEFT(RIGHT(D959,8),4),{"/AK/","/BW/","/DO/","/DK/","/EP/","/HM/","/HK/","/IN/","/KI/","/AR/","/KL/","/KM/","/KP/","/DN/","/LN/","/RT/","/TU/","/KU/","/KR/","/MI/","/MK/","/OT/","/LP/","/DL/","/LT/","/PM/","/PW/","/PG/","/PP/","/MU/","/IL/","/PR/","/PI/","/PL/","/PK/","/PB/","/SP/","/SE/","/TI/","/LL/","/DT/","/LK/","/WS/","/TP/","/KS/","/SR/","/SK/","PJ"},0)   ),   ISNUMBER(SEARCH("40",D959)   )  ),LEFT(RIGHT(D959,7),2),  "-" )</f>
        <v>-</v>
      </c>
      <c r="F959" s="76" t="s">
        <v>2197</v>
      </c>
      <c r="G959" s="66" t="s">
        <v>2932</v>
      </c>
      <c r="H959" s="76" t="s">
        <v>96</v>
      </c>
      <c r="I959" s="66" t="s">
        <v>2704</v>
      </c>
      <c r="J959" s="66" t="s">
        <v>5065</v>
      </c>
      <c r="K959" s="76"/>
      <c r="L959" s="76"/>
      <c r="M959" s="66" t="s">
        <v>1973</v>
      </c>
      <c r="N959" s="76"/>
      <c r="O959" s="48"/>
      <c r="P959" s="32" t="str">
        <f t="shared" si="16"/>
        <v>0955/UN40.SU.   /2025</v>
      </c>
      <c r="Q959" s="30"/>
      <c r="R959" s="30"/>
      <c r="S959" s="30"/>
      <c r="T959" s="30"/>
      <c r="U959" s="30"/>
      <c r="W959" s="45"/>
    </row>
    <row r="960" spans="1:23" ht="66" hidden="1" x14ac:dyDescent="0.25">
      <c r="A960" s="75" t="s">
        <v>1022</v>
      </c>
      <c r="B960" s="66" t="s">
        <v>4989</v>
      </c>
      <c r="C960" s="76" t="s">
        <v>5008</v>
      </c>
      <c r="D960" s="76" t="s">
        <v>1974</v>
      </c>
      <c r="E960" s="76" t="str">
        <f>IF( AND(   ISNUMBER(    MATCH(LEFT(RIGHT(D960,8),4),{"/AK/","/BW/","/DO/","/DK/","/EP/","/HM/","/HK/","/IN/","/KI/","/AR/","/KL/","/KM/","/KP/","/DN/","/LN/","/RT/","/TU/","/KU/","/KR/","/MI/","/MK/","/OT/","/LP/","/DL/","/LT/","/PM/","/PW/","/PG/","/PP/","/MU/","/IL/","/PR/","/PI/","/PL/","/PK/","/PB/","/SP/","/SE/","/TI/","/LL/","/DT/","/LK/","/WS/","/TP/","/KS/","/SR/","/SK/","PJ"},0)   ),   ISNUMBER(SEARCH("40",D960)   )  ),LEFT(RIGHT(D960,7),2),  "-" )</f>
        <v>-</v>
      </c>
      <c r="F960" s="76" t="s">
        <v>2197</v>
      </c>
      <c r="G960" s="66" t="s">
        <v>5009</v>
      </c>
      <c r="H960" s="76" t="s">
        <v>96</v>
      </c>
      <c r="I960" s="66" t="s">
        <v>2704</v>
      </c>
      <c r="J960" s="66" t="s">
        <v>5065</v>
      </c>
      <c r="K960" s="76"/>
      <c r="L960" s="76"/>
      <c r="M960" s="66" t="s">
        <v>1973</v>
      </c>
      <c r="N960" s="76"/>
      <c r="O960" s="48"/>
      <c r="P960" s="32" t="str">
        <f t="shared" si="16"/>
        <v>0956/UN40.SU.   /2025</v>
      </c>
      <c r="Q960" s="30"/>
      <c r="R960" s="30"/>
      <c r="S960" s="30"/>
      <c r="T960" s="30"/>
      <c r="U960" s="30"/>
      <c r="W960" s="45"/>
    </row>
    <row r="961" spans="1:23" ht="115.5" x14ac:dyDescent="0.25">
      <c r="A961" s="75" t="s">
        <v>1023</v>
      </c>
      <c r="B961" s="66" t="s">
        <v>4989</v>
      </c>
      <c r="C961" s="76" t="s">
        <v>2900</v>
      </c>
      <c r="D961" s="76" t="s">
        <v>4990</v>
      </c>
      <c r="E961" s="76" t="str">
        <f>IF( AND(   ISNUMBER(    MATCH(LEFT(RIGHT(D961,8),4),{"/AK/","/BW/","/DO/","/DK/","/EP/","/HM/","/HK/","/IN/","/KI/","/AR/","/KL/","/KM/","/KP/","/DN/","/LN/","/RT/","/TU/","/KU/","/KR/","/MI/","/MK/","/OT/","/LP/","/DL/","/LT/","/PM/","/PW/","/PG/","/PP/","/MU/","/IL/","/PR/","/PI/","/PL/","/PK/","/PB/","/SP/","/SE/","/TI/","/LL/","/DT/","/LK/","/WS/","/TP/","/KS/","/SR/","/SK/","PJ"},0)   ),   ISNUMBER(SEARCH("40",D961)   )  ),LEFT(RIGHT(D961,7),2),  "-" )</f>
        <v>-</v>
      </c>
      <c r="F961" s="66" t="s">
        <v>2198</v>
      </c>
      <c r="G961" s="76" t="s">
        <v>4991</v>
      </c>
      <c r="H961" s="76" t="s">
        <v>96</v>
      </c>
      <c r="I961" s="66" t="s">
        <v>2294</v>
      </c>
      <c r="J961" s="66" t="s">
        <v>4992</v>
      </c>
      <c r="K961" s="76"/>
      <c r="L961" s="76"/>
      <c r="M961" s="66" t="s">
        <v>1973</v>
      </c>
      <c r="N961" s="66" t="s">
        <v>2084</v>
      </c>
      <c r="O961" s="48"/>
      <c r="P961" s="32" t="str">
        <f t="shared" si="16"/>
        <v>0957/UN40.SU.   /2025</v>
      </c>
      <c r="Q961" s="30"/>
      <c r="R961" s="30"/>
      <c r="S961" s="30"/>
      <c r="T961" s="30"/>
      <c r="U961" s="30"/>
      <c r="W961" s="45"/>
    </row>
    <row r="962" spans="1:23" ht="49.5" hidden="1" x14ac:dyDescent="0.25">
      <c r="A962" s="75" t="s">
        <v>1024</v>
      </c>
      <c r="B962" s="66" t="s">
        <v>4989</v>
      </c>
      <c r="C962" s="76" t="s">
        <v>5012</v>
      </c>
      <c r="D962" s="76" t="s">
        <v>5010</v>
      </c>
      <c r="E962" s="76" t="str">
        <f>IF( AND(   ISNUMBER(    MATCH(LEFT(RIGHT(D962,8),4),{"/AK/","/BW/","/DO/","/DK/","/EP/","/HM/","/HK/","/IN/","/KI/","/AR/","/KL/","/KM/","/KP/","/DN/","/LN/","/RT/","/TU/","/KU/","/KR/","/MI/","/MK/","/OT/","/LP/","/DL/","/LT/","/PM/","/PW/","/PG/","/PP/","/MU/","/IL/","/PR/","/PI/","/PL/","/PK/","/PB/","/SP/","/SE/","/TI/","/LL/","/DT/","/LK/","/WS/","/TP/","/KS/","/SR/","/SK/","PJ"},0)   ),   ISNUMBER(SEARCH("40",D962)   )  ),LEFT(RIGHT(D962,7),2),  "-" )</f>
        <v>-</v>
      </c>
      <c r="F962" s="66" t="s">
        <v>2194</v>
      </c>
      <c r="G962" s="76" t="s">
        <v>5011</v>
      </c>
      <c r="H962" s="76" t="s">
        <v>96</v>
      </c>
      <c r="I962" s="66" t="s">
        <v>2294</v>
      </c>
      <c r="J962" s="66" t="s">
        <v>5013</v>
      </c>
      <c r="K962" s="76"/>
      <c r="L962" s="76"/>
      <c r="M962" s="66" t="s">
        <v>1973</v>
      </c>
      <c r="N962" s="66" t="s">
        <v>2085</v>
      </c>
      <c r="O962" s="48"/>
      <c r="P962" s="32" t="str">
        <f t="shared" si="16"/>
        <v>0958/UN40.SU.   /2025</v>
      </c>
      <c r="Q962" s="30"/>
      <c r="R962" s="30"/>
      <c r="S962" s="30"/>
      <c r="T962" s="30"/>
      <c r="U962" s="30"/>
      <c r="W962" s="45"/>
    </row>
    <row r="963" spans="1:23" ht="82.5" hidden="1" x14ac:dyDescent="0.25">
      <c r="A963" s="75" t="s">
        <v>1025</v>
      </c>
      <c r="B963" s="84" t="s">
        <v>2199</v>
      </c>
      <c r="C963" s="76" t="s">
        <v>5014</v>
      </c>
      <c r="D963" s="76" t="s">
        <v>1974</v>
      </c>
      <c r="E963" s="76" t="str">
        <f>IF( AND(   ISNUMBER(    MATCH(LEFT(RIGHT(D963,8),4),{"/AK/","/BW/","/DO/","/DK/","/EP/","/HM/","/HK/","/IN/","/KI/","/AR/","/KL/","/KM/","/KP/","/DN/","/LN/","/RT/","/TU/","/KU/","/KR/","/MI/","/MK/","/OT/","/LP/","/DL/","/LT/","/PM/","/PW/","/PG/","/PP/","/MU/","/IL/","/PR/","/PI/","/PL/","/PK/","/PB/","/SP/","/SE/","/TI/","/LL/","/DT/","/LK/","/WS/","/TP/","/KS/","/SR/","/SK/","PJ"},0)   ),   ISNUMBER(SEARCH("40",D963)   )  ),LEFT(RIGHT(D963,7),2),  "-" )</f>
        <v>-</v>
      </c>
      <c r="F963" s="66" t="s">
        <v>4989</v>
      </c>
      <c r="G963" s="76" t="s">
        <v>5015</v>
      </c>
      <c r="H963" s="76" t="s">
        <v>96</v>
      </c>
      <c r="I963" s="66" t="s">
        <v>2294</v>
      </c>
      <c r="J963" s="66" t="s">
        <v>5016</v>
      </c>
      <c r="K963" s="76"/>
      <c r="L963" s="76"/>
      <c r="M963" s="66" t="s">
        <v>1973</v>
      </c>
      <c r="N963" s="66" t="s">
        <v>2085</v>
      </c>
      <c r="O963" s="48"/>
      <c r="P963" s="32" t="str">
        <f t="shared" si="16"/>
        <v>0959/UN40.SU.   /2025</v>
      </c>
      <c r="Q963" s="30"/>
      <c r="R963" s="30"/>
      <c r="S963" s="38"/>
      <c r="T963" s="38"/>
      <c r="U963" s="38"/>
      <c r="W963" s="45"/>
    </row>
    <row r="964" spans="1:23" ht="49.5" hidden="1" x14ac:dyDescent="0.25">
      <c r="A964" s="75" t="s">
        <v>1026</v>
      </c>
      <c r="B964" s="84" t="s">
        <v>2199</v>
      </c>
      <c r="C964" s="76" t="s">
        <v>3096</v>
      </c>
      <c r="D964" s="76" t="s">
        <v>5018</v>
      </c>
      <c r="E964" s="76" t="str">
        <f>IF( AND(   ISNUMBER(    MATCH(LEFT(RIGHT(D964,8),4),{"/AK/","/BW/","/DO/","/DK/","/EP/","/HM/","/HK/","/IN/","/KI/","/AR/","/KL/","/KM/","/KP/","/DN/","/LN/","/RT/","/TU/","/KU/","/KR/","/MI/","/MK/","/OT/","/LP/","/DL/","/LT/","/PM/","/PW/","/PG/","/PP/","/MU/","/IL/","/PR/","/PI/","/PL/","/PK/","/PB/","/SP/","/SE/","/TI/","/LL/","/DT/","/LK/","/WS/","/TP/","/KS/","/SR/","/SK/","PJ"},0)   ),   ISNUMBER(SEARCH("40",D964)   )  ),LEFT(RIGHT(D964,7),2),  "-" )</f>
        <v>-</v>
      </c>
      <c r="F964" s="66" t="s">
        <v>2194</v>
      </c>
      <c r="G964" s="76" t="s">
        <v>5017</v>
      </c>
      <c r="H964" s="76" t="s">
        <v>96</v>
      </c>
      <c r="I964" s="66" t="s">
        <v>2294</v>
      </c>
      <c r="J964" s="66" t="s">
        <v>5016</v>
      </c>
      <c r="K964" s="76"/>
      <c r="L964" s="76"/>
      <c r="M964" s="66" t="s">
        <v>1973</v>
      </c>
      <c r="N964" s="66" t="s">
        <v>2085</v>
      </c>
      <c r="O964" s="48"/>
      <c r="P964" s="32" t="str">
        <f t="shared" si="16"/>
        <v>0960/UN40.SU.   /2025</v>
      </c>
      <c r="Q964" s="30"/>
      <c r="R964" s="30"/>
      <c r="S964" s="30"/>
      <c r="T964" s="30"/>
      <c r="U964" s="30"/>
      <c r="W964" s="45"/>
    </row>
    <row r="965" spans="1:23" ht="49.5" hidden="1" x14ac:dyDescent="0.25">
      <c r="A965" s="75" t="s">
        <v>1027</v>
      </c>
      <c r="B965" s="84" t="s">
        <v>2199</v>
      </c>
      <c r="C965" s="76" t="s">
        <v>5020</v>
      </c>
      <c r="D965" s="76" t="s">
        <v>1974</v>
      </c>
      <c r="E965" s="76" t="str">
        <f>IF( AND(   ISNUMBER(    MATCH(LEFT(RIGHT(D965,8),4),{"/AK/","/BW/","/DO/","/DK/","/EP/","/HM/","/HK/","/IN/","/KI/","/AR/","/KL/","/KM/","/KP/","/DN/","/LN/","/RT/","/TU/","/KU/","/KR/","/MI/","/MK/","/OT/","/LP/","/DL/","/LT/","/PM/","/PW/","/PG/","/PP/","/MU/","/IL/","/PR/","/PI/","/PL/","/PK/","/PB/","/SP/","/SE/","/TI/","/LL/","/DT/","/LK/","/WS/","/TP/","/KS/","/SR/","/SK/","PJ"},0)   ),   ISNUMBER(SEARCH("40",D965)   )  ),LEFT(RIGHT(D965,7),2),  "-" )</f>
        <v>-</v>
      </c>
      <c r="F965" s="66" t="s">
        <v>2199</v>
      </c>
      <c r="G965" s="76" t="s">
        <v>5019</v>
      </c>
      <c r="H965" s="76" t="s">
        <v>96</v>
      </c>
      <c r="I965" s="66" t="s">
        <v>2294</v>
      </c>
      <c r="J965" s="66" t="s">
        <v>5016</v>
      </c>
      <c r="K965" s="76"/>
      <c r="L965" s="76"/>
      <c r="M965" s="66" t="s">
        <v>1973</v>
      </c>
      <c r="N965" s="66" t="s">
        <v>2085</v>
      </c>
      <c r="O965" s="48"/>
      <c r="P965" s="32" t="str">
        <f t="shared" si="16"/>
        <v>0961/UN40.SU.   /2025</v>
      </c>
      <c r="Q965" s="30"/>
      <c r="R965" s="30"/>
      <c r="S965" s="38"/>
      <c r="T965" s="38"/>
      <c r="U965" s="38"/>
      <c r="W965" s="45"/>
    </row>
    <row r="966" spans="1:23" ht="82.5" hidden="1" x14ac:dyDescent="0.25">
      <c r="A966" s="75" t="s">
        <v>1028</v>
      </c>
      <c r="B966" s="84" t="s">
        <v>2199</v>
      </c>
      <c r="C966" s="79" t="s">
        <v>5022</v>
      </c>
      <c r="D966" s="79" t="s">
        <v>5021</v>
      </c>
      <c r="E966" s="76" t="str">
        <f>IF( AND(   ISNUMBER(    MATCH(LEFT(RIGHT(D966,8),4),{"/AK/","/BW/","/DO/","/DK/","/EP/","/HM/","/HK/","/IN/","/KI/","/AR/","/KL/","/KM/","/KP/","/DN/","/LN/","/RT/","/TU/","/KU/","/KR/","/MI/","/MK/","/OT/","/LP/","/DL/","/LT/","/PM/","/PW/","/PG/","/PP/","/MU/","/IL/","/PR/","/PI/","/PL/","/PK/","/PB/","/SP/","/SE/","/TI/","/LL/","/DT/","/LK/","/WS/","/TP/","/KS/","/SR/","/SK/","PJ"},0)   ),   ISNUMBER(SEARCH("40",D966)   )  ),LEFT(RIGHT(D966,7),2),  "-" )</f>
        <v>-</v>
      </c>
      <c r="F966" s="81" t="s">
        <v>2195</v>
      </c>
      <c r="G966" s="76" t="s">
        <v>5023</v>
      </c>
      <c r="H966" s="76" t="s">
        <v>96</v>
      </c>
      <c r="I966" s="66" t="s">
        <v>2294</v>
      </c>
      <c r="J966" s="66" t="s">
        <v>5024</v>
      </c>
      <c r="K966" s="79"/>
      <c r="L966" s="79"/>
      <c r="M966" s="66" t="s">
        <v>1973</v>
      </c>
      <c r="N966" s="66" t="s">
        <v>2086</v>
      </c>
      <c r="O966" s="48" t="s">
        <v>4354</v>
      </c>
      <c r="P966" s="32" t="str">
        <f t="shared" ref="P966:P1029" si="17">A966&amp;"/UN40.SU.   /2025"</f>
        <v>0962/UN40.SU.   /2025</v>
      </c>
      <c r="Q966" s="30"/>
      <c r="R966" s="30"/>
      <c r="S966" s="30"/>
      <c r="T966" s="30"/>
      <c r="U966" s="30"/>
      <c r="W966" s="45"/>
    </row>
    <row r="967" spans="1:23" ht="66" hidden="1" x14ac:dyDescent="0.25">
      <c r="A967" s="75" t="s">
        <v>1029</v>
      </c>
      <c r="B967" s="84" t="s">
        <v>2199</v>
      </c>
      <c r="C967" s="76" t="s">
        <v>5027</v>
      </c>
      <c r="D967" s="76" t="s">
        <v>5025</v>
      </c>
      <c r="E967" s="76" t="str">
        <f>IF( AND(   ISNUMBER(    MATCH(LEFT(RIGHT(D967,8),4),{"/AK/","/BW/","/DO/","/DK/","/EP/","/HM/","/HK/","/IN/","/KI/","/AR/","/KL/","/KM/","/KP/","/DN/","/LN/","/RT/","/TU/","/KU/","/KR/","/MI/","/MK/","/OT/","/LP/","/DL/","/LT/","/PM/","/PW/","/PG/","/PP/","/MU/","/IL/","/PR/","/PI/","/PL/","/PK/","/PB/","/SP/","/SE/","/TI/","/LL/","/DT/","/LK/","/WS/","/TP/","/KS/","/SR/","/SK/","PJ"},0)   ),   ISNUMBER(SEARCH("40",D967)   )  ),LEFT(RIGHT(D967,7),2),  "-" )</f>
        <v>-</v>
      </c>
      <c r="F967" s="76" t="s">
        <v>4484</v>
      </c>
      <c r="G967" s="66" t="s">
        <v>5028</v>
      </c>
      <c r="H967" s="79" t="s">
        <v>5039</v>
      </c>
      <c r="I967" s="66" t="s">
        <v>3711</v>
      </c>
      <c r="J967" s="66" t="s">
        <v>5066</v>
      </c>
      <c r="K967" s="76"/>
      <c r="L967" s="76"/>
      <c r="M967" s="66" t="s">
        <v>1973</v>
      </c>
      <c r="N967" s="66"/>
      <c r="O967" s="48"/>
      <c r="P967" s="32" t="str">
        <f t="shared" si="17"/>
        <v>0963/UN40.SU.   /2025</v>
      </c>
      <c r="Q967" s="30"/>
      <c r="R967" s="30"/>
      <c r="S967" s="38"/>
      <c r="T967" s="38"/>
      <c r="U967" s="38"/>
      <c r="W967" s="45"/>
    </row>
    <row r="968" spans="1:23" ht="49.5" hidden="1" x14ac:dyDescent="0.25">
      <c r="A968" s="75" t="s">
        <v>1030</v>
      </c>
      <c r="B968" s="84" t="s">
        <v>2199</v>
      </c>
      <c r="C968" s="76" t="s">
        <v>5042</v>
      </c>
      <c r="D968" s="76" t="s">
        <v>5026</v>
      </c>
      <c r="E968" s="76" t="str">
        <f>IF( AND(   ISNUMBER(    MATCH(LEFT(RIGHT(D968,8),4),{"/AK/","/BW/","/DO/","/DK/","/EP/","/HM/","/HK/","/IN/","/KI/","/AR/","/KL/","/KM/","/KP/","/DN/","/LN/","/RT/","/TU/","/KU/","/KR/","/MI/","/MK/","/OT/","/LP/","/DL/","/LT/","/PM/","/PW/","/PG/","/PP/","/MU/","/IL/","/PR/","/PI/","/PL/","/PK/","/PB/","/SP/","/SE/","/TI/","/LL/","/DT/","/LK/","/WS/","/TP/","/KS/","/SR/","/SK/","PJ"},0)   ),   ISNUMBER(SEARCH("40",D968)   )  ),LEFT(RIGHT(D968,7),2),  "-" )</f>
        <v>-</v>
      </c>
      <c r="F968" s="76" t="s">
        <v>2195</v>
      </c>
      <c r="G968" s="66" t="s">
        <v>5029</v>
      </c>
      <c r="H968" s="79" t="s">
        <v>5040</v>
      </c>
      <c r="I968" s="66" t="s">
        <v>3711</v>
      </c>
      <c r="J968" s="66" t="s">
        <v>5066</v>
      </c>
      <c r="K968" s="76"/>
      <c r="L968" s="76"/>
      <c r="M968" s="66" t="s">
        <v>1973</v>
      </c>
      <c r="N968" s="66"/>
      <c r="O968" s="48"/>
      <c r="P968" s="32" t="str">
        <f t="shared" si="17"/>
        <v>0964/UN40.SU.   /2025</v>
      </c>
      <c r="Q968" s="30"/>
      <c r="R968" s="30"/>
      <c r="S968" s="30"/>
      <c r="T968" s="30"/>
      <c r="U968" s="30"/>
      <c r="W968" s="45"/>
    </row>
    <row r="969" spans="1:23" ht="66" hidden="1" x14ac:dyDescent="0.25">
      <c r="A969" s="75" t="s">
        <v>1031</v>
      </c>
      <c r="B969" s="84" t="s">
        <v>2199</v>
      </c>
      <c r="C969" s="76" t="s">
        <v>4629</v>
      </c>
      <c r="D969" s="76" t="s">
        <v>5030</v>
      </c>
      <c r="E969" s="76" t="str">
        <f>IF( AND(   ISNUMBER(    MATCH(LEFT(RIGHT(D969,8),4),{"/AK/","/BW/","/DO/","/DK/","/EP/","/HM/","/HK/","/IN/","/KI/","/AR/","/KL/","/KM/","/KP/","/DN/","/LN/","/RT/","/TU/","/KU/","/KR/","/MI/","/MK/","/OT/","/LP/","/DL/","/LT/","/PM/","/PW/","/PG/","/PP/","/MU/","/IL/","/PR/","/PI/","/PL/","/PK/","/PB/","/SP/","/SE/","/TI/","/LL/","/DT/","/LK/","/WS/","/TP/","/KS/","/SR/","/SK/","PJ"},0)   ),   ISNUMBER(SEARCH("40",D969)   )  ),LEFT(RIGHT(D969,7),2),  "-" )</f>
        <v>-</v>
      </c>
      <c r="F969" s="66" t="s">
        <v>2199</v>
      </c>
      <c r="G969" s="76" t="s">
        <v>5031</v>
      </c>
      <c r="H969" s="79" t="s">
        <v>5040</v>
      </c>
      <c r="I969" s="66" t="s">
        <v>3711</v>
      </c>
      <c r="J969" s="66" t="s">
        <v>5066</v>
      </c>
      <c r="K969" s="76"/>
      <c r="L969" s="76"/>
      <c r="M969" s="66" t="s">
        <v>1973</v>
      </c>
      <c r="N969" s="76"/>
      <c r="O969" s="48"/>
      <c r="P969" s="32" t="str">
        <f t="shared" si="17"/>
        <v>0965/UN40.SU.   /2025</v>
      </c>
      <c r="Q969" s="30"/>
      <c r="R969" s="30"/>
      <c r="S969" s="38"/>
      <c r="T969" s="38"/>
      <c r="U969" s="38"/>
      <c r="W969" s="45"/>
    </row>
    <row r="970" spans="1:23" ht="49.5" hidden="1" x14ac:dyDescent="0.25">
      <c r="A970" s="75" t="s">
        <v>1032</v>
      </c>
      <c r="B970" s="84" t="s">
        <v>2200</v>
      </c>
      <c r="C970" s="76" t="s">
        <v>4545</v>
      </c>
      <c r="D970" s="76" t="s">
        <v>5033</v>
      </c>
      <c r="E970" s="76" t="str">
        <f>IF( AND(   ISNUMBER(    MATCH(LEFT(RIGHT(D970,8),4),{"/AK/","/BW/","/DO/","/DK/","/EP/","/HM/","/HK/","/IN/","/KI/","/AR/","/KL/","/KM/","/KP/","/DN/","/LN/","/RT/","/TU/","/KU/","/KR/","/MI/","/MK/","/OT/","/LP/","/DL/","/LT/","/PM/","/PW/","/PG/","/PP/","/MU/","/IL/","/PR/","/PI/","/PL/","/PK/","/PB/","/SP/","/SE/","/TI/","/LL/","/DT/","/LK/","/WS/","/TP/","/KS/","/SR/","/SK/","PJ"},0)   ),   ISNUMBER(SEARCH("40",D970)   )  ),LEFT(RIGHT(D970,7),2),  "-" )</f>
        <v>-</v>
      </c>
      <c r="F970" s="76" t="s">
        <v>4871</v>
      </c>
      <c r="G970" s="66" t="s">
        <v>5034</v>
      </c>
      <c r="H970" s="76" t="s">
        <v>96</v>
      </c>
      <c r="I970" s="66" t="s">
        <v>2704</v>
      </c>
      <c r="J970" s="66" t="s">
        <v>5066</v>
      </c>
      <c r="K970" s="76"/>
      <c r="L970" s="76"/>
      <c r="M970" s="66" t="s">
        <v>1973</v>
      </c>
      <c r="N970" s="76"/>
      <c r="O970" s="48"/>
      <c r="P970" s="32" t="str">
        <f t="shared" si="17"/>
        <v>0966/UN40.SU.   /2025</v>
      </c>
      <c r="Q970" s="30"/>
      <c r="R970" s="30"/>
      <c r="S970" s="30"/>
      <c r="T970" s="30"/>
      <c r="U970" s="30"/>
      <c r="W970" s="45"/>
    </row>
    <row r="971" spans="1:23" ht="49.5" hidden="1" x14ac:dyDescent="0.25">
      <c r="A971" s="75" t="s">
        <v>1033</v>
      </c>
      <c r="B971" s="84" t="s">
        <v>2200</v>
      </c>
      <c r="C971" s="76" t="s">
        <v>4545</v>
      </c>
      <c r="D971" s="76" t="s">
        <v>5035</v>
      </c>
      <c r="E971" s="76" t="str">
        <f>IF( AND(   ISNUMBER(    MATCH(LEFT(RIGHT(D971,8),4),{"/AK/","/BW/","/DO/","/DK/","/EP/","/HM/","/HK/","/IN/","/KI/","/AR/","/KL/","/KM/","/KP/","/DN/","/LN/","/RT/","/TU/","/KU/","/KR/","/MI/","/MK/","/OT/","/LP/","/DL/","/LT/","/PM/","/PW/","/PG/","/PP/","/MU/","/IL/","/PR/","/PI/","/PL/","/PK/","/PB/","/SP/","/SE/","/TI/","/LL/","/DT/","/LK/","/WS/","/TP/","/KS/","/SR/","/SK/","PJ"},0)   ),   ISNUMBER(SEARCH("40",D971)   )  ),LEFT(RIGHT(D971,7),2),  "-" )</f>
        <v>-</v>
      </c>
      <c r="F971" s="76" t="s">
        <v>4871</v>
      </c>
      <c r="G971" s="66" t="s">
        <v>5036</v>
      </c>
      <c r="H971" s="76" t="s">
        <v>96</v>
      </c>
      <c r="I971" s="66" t="s">
        <v>2704</v>
      </c>
      <c r="J971" s="66" t="s">
        <v>5066</v>
      </c>
      <c r="K971" s="76"/>
      <c r="L971" s="76"/>
      <c r="M971" s="66" t="s">
        <v>1973</v>
      </c>
      <c r="N971" s="76"/>
      <c r="O971" s="48"/>
      <c r="P971" s="32" t="str">
        <f t="shared" si="17"/>
        <v>0967/UN40.SU.   /2025</v>
      </c>
      <c r="Q971" s="30"/>
      <c r="R971" s="30"/>
      <c r="S971" s="38"/>
      <c r="T971" s="38"/>
      <c r="U971" s="38"/>
      <c r="W971" s="45"/>
    </row>
    <row r="972" spans="1:23" ht="49.5" hidden="1" x14ac:dyDescent="0.25">
      <c r="A972" s="75" t="s">
        <v>1034</v>
      </c>
      <c r="B972" s="84" t="s">
        <v>2200</v>
      </c>
      <c r="C972" s="76" t="s">
        <v>5041</v>
      </c>
      <c r="D972" s="76" t="s">
        <v>5037</v>
      </c>
      <c r="E972" s="76" t="str">
        <f>IF( AND(   ISNUMBER(    MATCH(LEFT(RIGHT(D972,8),4),{"/AK/","/BW/","/DO/","/DK/","/EP/","/HM/","/HK/","/IN/","/KI/","/AR/","/KL/","/KM/","/KP/","/DN/","/LN/","/RT/","/TU/","/KU/","/KR/","/MI/","/MK/","/OT/","/LP/","/DL/","/LT/","/PM/","/PW/","/PG/","/PP/","/MU/","/IL/","/PR/","/PI/","/PL/","/PK/","/PB/","/SP/","/SE/","/TI/","/LL/","/DT/","/LK/","/WS/","/TP/","/KS/","/SR/","/SK/","PJ"},0)   ),   ISNUMBER(SEARCH("40",D972)   )  ),LEFT(RIGHT(D972,7),2),  "-" )</f>
        <v>-</v>
      </c>
      <c r="F972" s="76" t="s">
        <v>2196</v>
      </c>
      <c r="G972" s="66" t="s">
        <v>5038</v>
      </c>
      <c r="H972" s="76" t="s">
        <v>96</v>
      </c>
      <c r="I972" s="66" t="s">
        <v>2704</v>
      </c>
      <c r="J972" s="66" t="s">
        <v>5066</v>
      </c>
      <c r="K972" s="76"/>
      <c r="L972" s="76"/>
      <c r="M972" s="66" t="s">
        <v>1973</v>
      </c>
      <c r="N972" s="66"/>
      <c r="O972" s="48"/>
      <c r="P972" s="32" t="str">
        <f t="shared" si="17"/>
        <v>0968/UN40.SU.   /2025</v>
      </c>
      <c r="Q972" s="30"/>
      <c r="R972" s="30"/>
      <c r="S972" s="30"/>
      <c r="T972" s="30"/>
      <c r="U972" s="30"/>
      <c r="W972" s="45"/>
    </row>
    <row r="973" spans="1:23" ht="49.5" hidden="1" x14ac:dyDescent="0.25">
      <c r="A973" s="75" t="s">
        <v>1035</v>
      </c>
      <c r="B973" s="84" t="s">
        <v>2200</v>
      </c>
      <c r="C973" s="76" t="s">
        <v>2567</v>
      </c>
      <c r="D973" s="76" t="s">
        <v>5043</v>
      </c>
      <c r="E973" s="76" t="str">
        <f>IF( AND(   ISNUMBER(    MATCH(LEFT(RIGHT(D973,8),4),{"/AK/","/BW/","/DO/","/DK/","/EP/","/HM/","/HK/","/IN/","/KI/","/AR/","/KL/","/KM/","/KP/","/DN/","/LN/","/RT/","/TU/","/KU/","/KR/","/MI/","/MK/","/OT/","/LP/","/DL/","/LT/","/PM/","/PW/","/PG/","/PP/","/MU/","/IL/","/PR/","/PI/","/PL/","/PK/","/PB/","/SP/","/SE/","/TI/","/LL/","/DT/","/LK/","/WS/","/TP/","/KS/","/SR/","/SK/","PJ"},0)   ),   ISNUMBER(SEARCH("40",D973)   )  ),LEFT(RIGHT(D973,7),2),  "-" )</f>
        <v>-</v>
      </c>
      <c r="F973" s="66" t="s">
        <v>2199</v>
      </c>
      <c r="G973" s="76" t="s">
        <v>5044</v>
      </c>
      <c r="H973" s="76" t="s">
        <v>96</v>
      </c>
      <c r="I973" s="66" t="s">
        <v>2294</v>
      </c>
      <c r="J973" s="66" t="s">
        <v>5045</v>
      </c>
      <c r="K973" s="76"/>
      <c r="L973" s="76"/>
      <c r="M973" s="66" t="s">
        <v>1973</v>
      </c>
      <c r="N973" s="66" t="s">
        <v>2085</v>
      </c>
      <c r="O973" s="48"/>
      <c r="P973" s="32" t="str">
        <f t="shared" si="17"/>
        <v>0969/UN40.SU.   /2025</v>
      </c>
      <c r="Q973" s="30"/>
      <c r="R973" s="30"/>
      <c r="S973" s="38"/>
      <c r="T973" s="38"/>
      <c r="U973" s="38"/>
      <c r="W973" s="45"/>
    </row>
    <row r="974" spans="1:23" ht="49.5" hidden="1" x14ac:dyDescent="0.25">
      <c r="A974" s="75" t="s">
        <v>1036</v>
      </c>
      <c r="B974" s="84" t="s">
        <v>2200</v>
      </c>
      <c r="C974" s="76" t="s">
        <v>4650</v>
      </c>
      <c r="D974" s="76" t="s">
        <v>5046</v>
      </c>
      <c r="E974" s="76" t="str">
        <f>IF( AND(   ISNUMBER(    MATCH(LEFT(RIGHT(D974,8),4),{"/AK/","/BW/","/DO/","/DK/","/EP/","/HM/","/HK/","/IN/","/KI/","/AR/","/KL/","/KM/","/KP/","/DN/","/LN/","/RT/","/TU/","/KU/","/KR/","/MI/","/MK/","/OT/","/LP/","/DL/","/LT/","/PM/","/PW/","/PG/","/PP/","/MU/","/IL/","/PR/","/PI/","/PL/","/PK/","/PB/","/SP/","/SE/","/TI/","/LL/","/DT/","/LK/","/WS/","/TP/","/KS/","/SR/","/SK/","PJ"},0)   ),   ISNUMBER(SEARCH("40",D974)   )  ),LEFT(RIGHT(D974,7),2),  "-" )</f>
        <v>-</v>
      </c>
      <c r="F974" s="66" t="s">
        <v>2194</v>
      </c>
      <c r="G974" s="76" t="s">
        <v>5047</v>
      </c>
      <c r="H974" s="76" t="s">
        <v>5048</v>
      </c>
      <c r="I974" s="66" t="s">
        <v>2294</v>
      </c>
      <c r="J974" s="66" t="s">
        <v>5045</v>
      </c>
      <c r="K974" s="76"/>
      <c r="L974" s="76"/>
      <c r="M974" s="66" t="s">
        <v>1973</v>
      </c>
      <c r="N974" s="66" t="s">
        <v>2086</v>
      </c>
      <c r="O974" s="48" t="s">
        <v>4354</v>
      </c>
      <c r="P974" s="32" t="str">
        <f t="shared" si="17"/>
        <v>0970/UN40.SU.   /2025</v>
      </c>
      <c r="Q974" s="30"/>
      <c r="R974" s="30"/>
      <c r="S974" s="38"/>
      <c r="T974" s="38"/>
      <c r="U974" s="38"/>
      <c r="W974" s="45"/>
    </row>
    <row r="975" spans="1:23" ht="49.5" hidden="1" x14ac:dyDescent="0.25">
      <c r="A975" s="75" t="s">
        <v>1037</v>
      </c>
      <c r="B975" s="84" t="s">
        <v>2200</v>
      </c>
      <c r="C975" s="76" t="s">
        <v>5050</v>
      </c>
      <c r="D975" s="76" t="s">
        <v>4957</v>
      </c>
      <c r="E975" s="76" t="str">
        <f>IF( AND(   ISNUMBER(    MATCH(LEFT(RIGHT(D975,8),4),{"/AK/","/BW/","/DO/","/DK/","/EP/","/HM/","/HK/","/IN/","/KI/","/AR/","/KL/","/KM/","/KP/","/DN/","/LN/","/RT/","/TU/","/KU/","/KR/","/MI/","/MK/","/OT/","/LP/","/DL/","/LT/","/PM/","/PW/","/PG/","/PP/","/MU/","/IL/","/PR/","/PI/","/PL/","/PK/","/PB/","/SP/","/SE/","/TI/","/LL/","/DT/","/LK/","/WS/","/TP/","/KS/","/SR/","/SK/","PJ"},0)   ),   ISNUMBER(SEARCH("40",D975)   )  ),LEFT(RIGHT(D975,7),2),  "-" )</f>
        <v>-</v>
      </c>
      <c r="F975" s="66" t="s">
        <v>2185</v>
      </c>
      <c r="G975" s="76" t="s">
        <v>5049</v>
      </c>
      <c r="H975" s="76" t="s">
        <v>96</v>
      </c>
      <c r="I975" s="66" t="s">
        <v>2294</v>
      </c>
      <c r="J975" s="66" t="s">
        <v>5045</v>
      </c>
      <c r="K975" s="76"/>
      <c r="L975" s="76"/>
      <c r="M975" s="66" t="s">
        <v>1973</v>
      </c>
      <c r="N975" s="66" t="s">
        <v>2085</v>
      </c>
      <c r="O975" s="48"/>
      <c r="P975" s="32" t="str">
        <f t="shared" si="17"/>
        <v>0971/UN40.SU.   /2025</v>
      </c>
      <c r="Q975" s="30"/>
      <c r="R975" s="30"/>
      <c r="S975" s="30"/>
      <c r="T975" s="30"/>
      <c r="U975" s="30"/>
      <c r="W975" s="45"/>
    </row>
    <row r="976" spans="1:23" ht="49.5" hidden="1" x14ac:dyDescent="0.25">
      <c r="A976" s="75" t="s">
        <v>1038</v>
      </c>
      <c r="B976" s="84" t="s">
        <v>2201</v>
      </c>
      <c r="C976" s="76" t="s">
        <v>5053</v>
      </c>
      <c r="D976" s="76" t="s">
        <v>5052</v>
      </c>
      <c r="E976" s="76" t="str">
        <f>IF( AND(   ISNUMBER(    MATCH(LEFT(RIGHT(D976,8),4),{"/AK/","/BW/","/DO/","/DK/","/EP/","/HM/","/HK/","/IN/","/KI/","/AR/","/KL/","/KM/","/KP/","/DN/","/LN/","/RT/","/TU/","/KU/","/KR/","/MI/","/MK/","/OT/","/LP/","/DL/","/LT/","/PM/","/PW/","/PG/","/PP/","/MU/","/IL/","/PR/","/PI/","/PL/","/PK/","/PB/","/SP/","/SE/","/TI/","/LL/","/DT/","/LK/","/WS/","/TP/","/KS/","/SR/","/SK/","PJ"},0)   ),   ISNUMBER(SEARCH("40",D976)   )  ),LEFT(RIGHT(D976,7),2),  "-" )</f>
        <v>-</v>
      </c>
      <c r="F976" s="66" t="s">
        <v>2200</v>
      </c>
      <c r="G976" s="76" t="s">
        <v>5051</v>
      </c>
      <c r="H976" s="76" t="s">
        <v>96</v>
      </c>
      <c r="I976" s="66" t="s">
        <v>2294</v>
      </c>
      <c r="J976" s="66" t="s">
        <v>5054</v>
      </c>
      <c r="K976" s="76"/>
      <c r="L976" s="76"/>
      <c r="M976" s="66" t="s">
        <v>1973</v>
      </c>
      <c r="N976" s="66" t="s">
        <v>2086</v>
      </c>
      <c r="O976" s="48" t="s">
        <v>4354</v>
      </c>
      <c r="P976" s="32" t="str">
        <f t="shared" si="17"/>
        <v>0972/UN40.SU.   /2025</v>
      </c>
      <c r="Q976" s="30"/>
      <c r="R976" s="30"/>
      <c r="S976" s="38"/>
      <c r="T976" s="38"/>
      <c r="U976" s="38"/>
      <c r="W976" s="45"/>
    </row>
    <row r="977" spans="1:23" ht="82.5" x14ac:dyDescent="0.25">
      <c r="A977" s="75" t="s">
        <v>1039</v>
      </c>
      <c r="B977" s="84" t="s">
        <v>2201</v>
      </c>
      <c r="C977" s="76" t="s">
        <v>4080</v>
      </c>
      <c r="D977" s="76" t="s">
        <v>5067</v>
      </c>
      <c r="E977" s="76" t="str">
        <f>IF( AND(   ISNUMBER(    MATCH(LEFT(RIGHT(D977,8),4),{"/AK/","/BW/","/DO/","/DK/","/EP/","/HM/","/HK/","/IN/","/KI/","/AR/","/KL/","/KM/","/KP/","/DN/","/LN/","/RT/","/TU/","/KU/","/KR/","/MI/","/MK/","/OT/","/LP/","/DL/","/LT/","/PM/","/PW/","/PG/","/PP/","/MU/","/IL/","/PR/","/PI/","/PL/","/PK/","/PB/","/SP/","/SE/","/TI/","/LL/","/DT/","/LK/","/WS/","/TP/","/KS/","/SR/","/SK/","PJ"},0)   ),   ISNUMBER(SEARCH("40",D977)   )  ),LEFT(RIGHT(D977,7),2),  "-" )</f>
        <v>-</v>
      </c>
      <c r="F977" s="66" t="s">
        <v>2200</v>
      </c>
      <c r="G977" s="76" t="s">
        <v>5068</v>
      </c>
      <c r="H977" s="76" t="s">
        <v>96</v>
      </c>
      <c r="I977" s="66" t="s">
        <v>2294</v>
      </c>
      <c r="J977" s="66" t="s">
        <v>5069</v>
      </c>
      <c r="K977" s="76"/>
      <c r="L977" s="76"/>
      <c r="M977" s="66" t="s">
        <v>1973</v>
      </c>
      <c r="N977" s="66" t="s">
        <v>2084</v>
      </c>
      <c r="O977" s="48"/>
      <c r="P977" s="32" t="str">
        <f t="shared" si="17"/>
        <v>0973/UN40.SU.   /2025</v>
      </c>
      <c r="Q977" s="30"/>
      <c r="R977" s="30"/>
      <c r="S977" s="30"/>
      <c r="T977" s="30"/>
      <c r="U977" s="30"/>
      <c r="W977" s="45"/>
    </row>
    <row r="978" spans="1:23" ht="82.5" hidden="1" x14ac:dyDescent="0.25">
      <c r="A978" s="75" t="s">
        <v>1040</v>
      </c>
      <c r="B978" s="84" t="s">
        <v>2201</v>
      </c>
      <c r="C978" s="76" t="s">
        <v>5072</v>
      </c>
      <c r="D978" s="76" t="s">
        <v>5070</v>
      </c>
      <c r="E978" s="76" t="str">
        <f>IF( AND(   ISNUMBER(    MATCH(LEFT(RIGHT(D978,8),4),{"/AK/","/BW/","/DO/","/DK/","/EP/","/HM/","/HK/","/IN/","/KI/","/AR/","/KL/","/KM/","/KP/","/DN/","/LN/","/RT/","/TU/","/KU/","/KR/","/MI/","/MK/","/OT/","/LP/","/DL/","/LT/","/PM/","/PW/","/PG/","/PP/","/MU/","/IL/","/PR/","/PI/","/PL/","/PK/","/PB/","/SP/","/SE/","/TI/","/LL/","/DT/","/LK/","/WS/","/TP/","/KS/","/SR/","/SK/","PJ"},0)   ),   ISNUMBER(SEARCH("40",D978)   )  ),LEFT(RIGHT(D978,7),2),  "-" )</f>
        <v>-</v>
      </c>
      <c r="F978" s="66" t="s">
        <v>2197</v>
      </c>
      <c r="G978" s="76" t="s">
        <v>5071</v>
      </c>
      <c r="H978" s="76" t="s">
        <v>96</v>
      </c>
      <c r="I978" s="66" t="s">
        <v>2294</v>
      </c>
      <c r="J978" s="66" t="s">
        <v>5069</v>
      </c>
      <c r="K978" s="76"/>
      <c r="L978" s="76"/>
      <c r="M978" s="66" t="s">
        <v>1973</v>
      </c>
      <c r="N978" s="66" t="s">
        <v>2085</v>
      </c>
      <c r="O978" s="48"/>
      <c r="P978" s="32" t="str">
        <f t="shared" si="17"/>
        <v>0974/UN40.SU.   /2025</v>
      </c>
      <c r="Q978" s="30"/>
      <c r="R978" s="30"/>
      <c r="S978" s="38"/>
      <c r="T978" s="38"/>
      <c r="U978" s="38"/>
      <c r="W978" s="45"/>
    </row>
    <row r="979" spans="1:23" ht="49.5" hidden="1" x14ac:dyDescent="0.25">
      <c r="A979" s="75" t="s">
        <v>1041</v>
      </c>
      <c r="B979" s="84" t="s">
        <v>2201</v>
      </c>
      <c r="C979" s="76" t="s">
        <v>5072</v>
      </c>
      <c r="D979" s="76" t="s">
        <v>5074</v>
      </c>
      <c r="E979" s="76" t="str">
        <f>IF( AND(   ISNUMBER(    MATCH(LEFT(RIGHT(D979,8),4),{"/AK/","/BW/","/DO/","/DK/","/EP/","/HM/","/HK/","/IN/","/KI/","/AR/","/KL/","/KM/","/KP/","/DN/","/LN/","/RT/","/TU/","/KU/","/KR/","/MI/","/MK/","/OT/","/LP/","/DL/","/LT/","/PM/","/PW/","/PG/","/PP/","/MU/","/IL/","/PR/","/PI/","/PL/","/PK/","/PB/","/SP/","/SE/","/TI/","/LL/","/DT/","/LK/","/WS/","/TP/","/KS/","/SR/","/SK/","PJ"},0)   ),   ISNUMBER(SEARCH("40",D979)   )  ),LEFT(RIGHT(D979,7),2),  "-" )</f>
        <v>-</v>
      </c>
      <c r="F979" s="66" t="s">
        <v>2197</v>
      </c>
      <c r="G979" s="76" t="s">
        <v>5073</v>
      </c>
      <c r="H979" s="76" t="s">
        <v>96</v>
      </c>
      <c r="I979" s="66" t="s">
        <v>2294</v>
      </c>
      <c r="J979" s="66" t="s">
        <v>5069</v>
      </c>
      <c r="K979" s="76"/>
      <c r="L979" s="76"/>
      <c r="M979" s="66" t="s">
        <v>1973</v>
      </c>
      <c r="N979" s="66" t="s">
        <v>2085</v>
      </c>
      <c r="O979" s="48"/>
      <c r="P979" s="32" t="str">
        <f t="shared" si="17"/>
        <v>0975/UN40.SU.   /2025</v>
      </c>
      <c r="Q979" s="30"/>
      <c r="R979" s="30"/>
      <c r="S979" s="30"/>
      <c r="T979" s="30"/>
      <c r="U979" s="30"/>
      <c r="W979" s="45"/>
    </row>
    <row r="980" spans="1:23" ht="49.5" hidden="1" x14ac:dyDescent="0.25">
      <c r="A980" s="75" t="s">
        <v>1042</v>
      </c>
      <c r="B980" s="84" t="s">
        <v>2201</v>
      </c>
      <c r="C980" s="76" t="s">
        <v>4686</v>
      </c>
      <c r="D980" s="76" t="s">
        <v>5075</v>
      </c>
      <c r="E980" s="76" t="str">
        <f>IF( AND(   ISNUMBER(    MATCH(LEFT(RIGHT(D980,8),4),{"/AK/","/BW/","/DO/","/DK/","/EP/","/HM/","/HK/","/IN/","/KI/","/AR/","/KL/","/KM/","/KP/","/DN/","/LN/","/RT/","/TU/","/KU/","/KR/","/MI/","/MK/","/OT/","/LP/","/DL/","/LT/","/PM/","/PW/","/PG/","/PP/","/MU/","/IL/","/PR/","/PI/","/PL/","/PK/","/PB/","/SP/","/SE/","/TI/","/LL/","/DT/","/LK/","/WS/","/TP/","/KS/","/SR/","/SK/","PJ"},0)   ),   ISNUMBER(SEARCH("40",D980)   )  ),LEFT(RIGHT(D980,7),2),  "-" )</f>
        <v>-</v>
      </c>
      <c r="F980" s="66" t="s">
        <v>4996</v>
      </c>
      <c r="G980" s="76" t="s">
        <v>5076</v>
      </c>
      <c r="H980" s="76" t="s">
        <v>96</v>
      </c>
      <c r="I980" s="66" t="s">
        <v>2294</v>
      </c>
      <c r="J980" s="66" t="s">
        <v>5077</v>
      </c>
      <c r="K980" s="76"/>
      <c r="L980" s="76"/>
      <c r="M980" s="66" t="s">
        <v>1973</v>
      </c>
      <c r="N980" s="66" t="s">
        <v>2085</v>
      </c>
      <c r="O980" s="48"/>
      <c r="P980" s="32" t="str">
        <f t="shared" si="17"/>
        <v>0976/UN40.SU.   /2025</v>
      </c>
      <c r="Q980" s="30"/>
      <c r="R980" s="30"/>
      <c r="S980" s="38"/>
      <c r="T980" s="38"/>
      <c r="U980" s="38"/>
      <c r="W980" s="45"/>
    </row>
    <row r="981" spans="1:23" ht="49.5" hidden="1" x14ac:dyDescent="0.25">
      <c r="A981" s="75" t="s">
        <v>1043</v>
      </c>
      <c r="B981" s="84" t="s">
        <v>2202</v>
      </c>
      <c r="C981" s="76" t="s">
        <v>5078</v>
      </c>
      <c r="D981" s="76" t="s">
        <v>1974</v>
      </c>
      <c r="E981" s="76" t="str">
        <f>IF( AND(   ISNUMBER(    MATCH(LEFT(RIGHT(D981,8),4),{"/AK/","/BW/","/DO/","/DK/","/EP/","/HM/","/HK/","/IN/","/KI/","/AR/","/KL/","/KM/","/KP/","/DN/","/LN/","/RT/","/TU/","/KU/","/KR/","/MI/","/MK/","/OT/","/LP/","/DL/","/LT/","/PM/","/PW/","/PG/","/PP/","/MU/","/IL/","/PR/","/PI/","/PL/","/PK/","/PB/","/SP/","/SE/","/TI/","/LL/","/DT/","/LK/","/WS/","/TP/","/KS/","/SR/","/SK/","PJ"},0)   ),   ISNUMBER(SEARCH("40",D981)   )  ),LEFT(RIGHT(D981,7),2),  "-" )</f>
        <v>-</v>
      </c>
      <c r="F981" s="76" t="s">
        <v>2197</v>
      </c>
      <c r="G981" s="66" t="s">
        <v>5081</v>
      </c>
      <c r="H981" s="76" t="s">
        <v>96</v>
      </c>
      <c r="I981" s="66" t="s">
        <v>3005</v>
      </c>
      <c r="J981" s="66" t="s">
        <v>5091</v>
      </c>
      <c r="K981" s="76"/>
      <c r="L981" s="76"/>
      <c r="M981" s="66" t="s">
        <v>1973</v>
      </c>
      <c r="N981" s="66"/>
      <c r="O981" s="48"/>
      <c r="P981" s="32" t="str">
        <f t="shared" si="17"/>
        <v>0977/UN40.SU.   /2025</v>
      </c>
      <c r="Q981" s="30"/>
      <c r="R981" s="30"/>
      <c r="S981" s="30"/>
      <c r="T981" s="30"/>
      <c r="U981" s="30"/>
      <c r="W981" s="45"/>
    </row>
    <row r="982" spans="1:23" ht="115.5" hidden="1" x14ac:dyDescent="0.25">
      <c r="A982" s="75" t="s">
        <v>1044</v>
      </c>
      <c r="B982" s="84" t="s">
        <v>2202</v>
      </c>
      <c r="C982" s="76" t="s">
        <v>5079</v>
      </c>
      <c r="D982" s="76" t="s">
        <v>1974</v>
      </c>
      <c r="E982" s="76" t="str">
        <f>IF( AND(   ISNUMBER(    MATCH(LEFT(RIGHT(D982,8),4),{"/AK/","/BW/","/DO/","/DK/","/EP/","/HM/","/HK/","/IN/","/KI/","/AR/","/KL/","/KM/","/KP/","/DN/","/LN/","/RT/","/TU/","/KU/","/KR/","/MI/","/MK/","/OT/","/LP/","/DL/","/LT/","/PM/","/PW/","/PG/","/PP/","/MU/","/IL/","/PR/","/PI/","/PL/","/PK/","/PB/","/SP/","/SE/","/TI/","/LL/","/DT/","/LK/","/WS/","/TP/","/KS/","/SR/","/SK/","PJ"},0)   ),   ISNUMBER(SEARCH("40",D982)   )  ),LEFT(RIGHT(D982,7),2),  "-" )</f>
        <v>-</v>
      </c>
      <c r="F982" s="76" t="s">
        <v>2201</v>
      </c>
      <c r="G982" s="66" t="s">
        <v>5082</v>
      </c>
      <c r="H982" s="76" t="s">
        <v>96</v>
      </c>
      <c r="I982" s="66" t="s">
        <v>3005</v>
      </c>
      <c r="J982" s="66" t="s">
        <v>5091</v>
      </c>
      <c r="K982" s="76"/>
      <c r="L982" s="76"/>
      <c r="M982" s="66" t="s">
        <v>1973</v>
      </c>
      <c r="N982" s="76"/>
      <c r="O982" s="48"/>
      <c r="P982" s="32" t="str">
        <f t="shared" si="17"/>
        <v>0978/UN40.SU.   /2025</v>
      </c>
      <c r="Q982" s="38"/>
      <c r="R982" s="30"/>
      <c r="S982" s="38"/>
      <c r="T982" s="38"/>
      <c r="U982" s="38"/>
      <c r="W982" s="45"/>
    </row>
    <row r="983" spans="1:23" ht="49.5" hidden="1" x14ac:dyDescent="0.25">
      <c r="A983" s="75" t="s">
        <v>1045</v>
      </c>
      <c r="B983" s="84" t="s">
        <v>2202</v>
      </c>
      <c r="C983" s="76" t="s">
        <v>5083</v>
      </c>
      <c r="D983" s="76" t="s">
        <v>5080</v>
      </c>
      <c r="E983" s="76" t="str">
        <f>IF( AND(   ISNUMBER(    MATCH(LEFT(RIGHT(D983,8),4),{"/AK/","/BW/","/DO/","/DK/","/EP/","/HM/","/HK/","/IN/","/KI/","/AR/","/KL/","/KM/","/KP/","/DN/","/LN/","/RT/","/TU/","/KU/","/KR/","/MI/","/MK/","/OT/","/LP/","/DL/","/LT/","/PM/","/PW/","/PG/","/PP/","/MU/","/IL/","/PR/","/PI/","/PL/","/PK/","/PB/","/SP/","/SE/","/TI/","/LL/","/DT/","/LK/","/WS/","/TP/","/KS/","/SR/","/SK/","PJ"},0)   ),   ISNUMBER(SEARCH("40",D983)   )  ),LEFT(RIGHT(D983,7),2),  "-" )</f>
        <v>-</v>
      </c>
      <c r="F983" s="76" t="s">
        <v>4989</v>
      </c>
      <c r="G983" s="66" t="s">
        <v>5084</v>
      </c>
      <c r="H983" s="76" t="s">
        <v>96</v>
      </c>
      <c r="I983" s="66" t="s">
        <v>3005</v>
      </c>
      <c r="J983" s="66" t="s">
        <v>5091</v>
      </c>
      <c r="K983" s="76"/>
      <c r="L983" s="76"/>
      <c r="M983" s="66" t="s">
        <v>1973</v>
      </c>
      <c r="N983" s="76"/>
      <c r="O983" s="48"/>
      <c r="P983" s="32" t="str">
        <f t="shared" si="17"/>
        <v>0979/UN40.SU.   /2025</v>
      </c>
      <c r="Q983" s="38"/>
      <c r="R983" s="30"/>
      <c r="S983" s="38"/>
      <c r="T983" s="38"/>
      <c r="U983" s="38"/>
      <c r="W983" s="45"/>
    </row>
    <row r="984" spans="1:23" ht="82.5" hidden="1" x14ac:dyDescent="0.25">
      <c r="A984" s="75" t="s">
        <v>1046</v>
      </c>
      <c r="B984" s="84" t="s">
        <v>2202</v>
      </c>
      <c r="C984" s="76" t="s">
        <v>4934</v>
      </c>
      <c r="D984" s="76" t="s">
        <v>5085</v>
      </c>
      <c r="E984" s="76" t="str">
        <f>IF( AND(   ISNUMBER(    MATCH(LEFT(RIGHT(D984,8),4),{"/AK/","/BW/","/DO/","/DK/","/EP/","/HM/","/HK/","/IN/","/KI/","/AR/","/KL/","/KM/","/KP/","/DN/","/LN/","/RT/","/TU/","/KU/","/KR/","/MI/","/MK/","/OT/","/LP/","/DL/","/LT/","/PM/","/PW/","/PG/","/PP/","/MU/","/IL/","/PR/","/PI/","/PL/","/PK/","/PB/","/SP/","/SE/","/TI/","/LL/","/DT/","/LK/","/WS/","/TP/","/KS/","/SR/","/SK/","PJ"},0)   ),   ISNUMBER(SEARCH("40",D984)   )  ),LEFT(RIGHT(D984,7),2),  "-" )</f>
        <v>-</v>
      </c>
      <c r="F984" s="66" t="s">
        <v>2201</v>
      </c>
      <c r="G984" s="76" t="s">
        <v>5086</v>
      </c>
      <c r="H984" s="76" t="s">
        <v>96</v>
      </c>
      <c r="I984" s="66" t="s">
        <v>2294</v>
      </c>
      <c r="J984" s="66" t="s">
        <v>5091</v>
      </c>
      <c r="K984" s="76"/>
      <c r="L984" s="66"/>
      <c r="M984" s="66" t="s">
        <v>1973</v>
      </c>
      <c r="N984" s="66" t="s">
        <v>2086</v>
      </c>
      <c r="O984" s="48" t="s">
        <v>4355</v>
      </c>
      <c r="P984" s="32" t="str">
        <f t="shared" si="17"/>
        <v>0980/UN40.SU.   /2025</v>
      </c>
      <c r="Q984" s="30"/>
      <c r="R984" s="30"/>
      <c r="S984" s="30"/>
      <c r="T984" s="30"/>
      <c r="U984" s="30"/>
      <c r="W984" s="45"/>
    </row>
    <row r="985" spans="1:23" ht="99" hidden="1" x14ac:dyDescent="0.25">
      <c r="A985" s="75" t="s">
        <v>1047</v>
      </c>
      <c r="B985" s="84" t="s">
        <v>2202</v>
      </c>
      <c r="C985" s="76" t="s">
        <v>5087</v>
      </c>
      <c r="D985" s="76" t="s">
        <v>5088</v>
      </c>
      <c r="E985" s="76" t="str">
        <f>IF( AND(   ISNUMBER(    MATCH(LEFT(RIGHT(D985,8),4),{"/AK/","/BW/","/DO/","/DK/","/EP/","/HM/","/HK/","/IN/","/KI/","/AR/","/KL/","/KM/","/KP/","/DN/","/LN/","/RT/","/TU/","/KU/","/KR/","/MI/","/MK/","/OT/","/LP/","/DL/","/LT/","/PM/","/PW/","/PG/","/PP/","/MU/","/IL/","/PR/","/PI/","/PL/","/PK/","/PB/","/SP/","/SE/","/TI/","/LL/","/DT/","/LK/","/WS/","/TP/","/KS/","/SR/","/SK/","PJ"},0)   ),   ISNUMBER(SEARCH("40",D985)   )  ),LEFT(RIGHT(D985,7),2),  "-" )</f>
        <v>-</v>
      </c>
      <c r="F985" s="66" t="s">
        <v>2201</v>
      </c>
      <c r="G985" s="76" t="s">
        <v>5089</v>
      </c>
      <c r="H985" s="76" t="s">
        <v>96</v>
      </c>
      <c r="I985" s="66" t="s">
        <v>2294</v>
      </c>
      <c r="J985" s="66" t="s">
        <v>5091</v>
      </c>
      <c r="K985" s="76"/>
      <c r="L985" s="76"/>
      <c r="M985" s="66" t="s">
        <v>1973</v>
      </c>
      <c r="N985" s="66" t="s">
        <v>2086</v>
      </c>
      <c r="O985" s="48" t="s">
        <v>5090</v>
      </c>
      <c r="P985" s="32" t="str">
        <f t="shared" si="17"/>
        <v>0981/UN40.SU.   /2025</v>
      </c>
      <c r="Q985" s="38"/>
      <c r="R985" s="30"/>
      <c r="S985" s="38"/>
      <c r="T985" s="38"/>
      <c r="U985" s="38"/>
      <c r="W985" s="45"/>
    </row>
    <row r="986" spans="1:23" ht="49.5" x14ac:dyDescent="0.25">
      <c r="A986" s="75" t="s">
        <v>1048</v>
      </c>
      <c r="B986" s="84" t="s">
        <v>2202</v>
      </c>
      <c r="C986" s="76" t="s">
        <v>4174</v>
      </c>
      <c r="D986" s="76" t="s">
        <v>5092</v>
      </c>
      <c r="E986" s="76" t="str">
        <f>IF( AND(   ISNUMBER(    MATCH(LEFT(RIGHT(D986,8),4),{"/AK/","/BW/","/DO/","/DK/","/EP/","/HM/","/HK/","/IN/","/KI/","/AR/","/KL/","/KM/","/KP/","/DN/","/LN/","/RT/","/TU/","/KU/","/KR/","/MI/","/MK/","/OT/","/LP/","/DL/","/LT/","/PM/","/PW/","/PG/","/PP/","/MU/","/IL/","/PR/","/PI/","/PL/","/PK/","/PB/","/SP/","/SE/","/TI/","/LL/","/DT/","/LK/","/WS/","/TP/","/KS/","/SR/","/SK/","PJ"},0)   ),   ISNUMBER(SEARCH("40",D986)   )  ),LEFT(RIGHT(D986,7),2),  "-" )</f>
        <v>-</v>
      </c>
      <c r="F986" s="66" t="s">
        <v>2202</v>
      </c>
      <c r="G986" s="76" t="s">
        <v>5094</v>
      </c>
      <c r="H986" s="76" t="s">
        <v>96</v>
      </c>
      <c r="I986" s="66" t="s">
        <v>2294</v>
      </c>
      <c r="J986" s="66" t="s">
        <v>5093</v>
      </c>
      <c r="K986" s="76"/>
      <c r="L986" s="76"/>
      <c r="M986" s="66" t="s">
        <v>1973</v>
      </c>
      <c r="N986" s="66" t="s">
        <v>2084</v>
      </c>
      <c r="O986" s="48"/>
      <c r="P986" s="32" t="str">
        <f t="shared" si="17"/>
        <v>0982/UN40.SU.   /2025</v>
      </c>
      <c r="Q986" s="30"/>
      <c r="R986" s="30"/>
      <c r="S986" s="30"/>
      <c r="T986" s="30"/>
      <c r="U986" s="30"/>
      <c r="W986" s="45"/>
    </row>
    <row r="987" spans="1:23" ht="99" hidden="1" x14ac:dyDescent="0.25">
      <c r="A987" s="75" t="s">
        <v>1049</v>
      </c>
      <c r="B987" s="84" t="s">
        <v>2202</v>
      </c>
      <c r="C987" s="76" t="s">
        <v>5097</v>
      </c>
      <c r="D987" s="76" t="s">
        <v>5096</v>
      </c>
      <c r="E987" s="76" t="str">
        <f>IF( AND(   ISNUMBER(    MATCH(LEFT(RIGHT(D987,8),4),{"/AK/","/BW/","/DO/","/DK/","/EP/","/HM/","/HK/","/IN/","/KI/","/AR/","/KL/","/KM/","/KP/","/DN/","/LN/","/RT/","/TU/","/KU/","/KR/","/MI/","/MK/","/OT/","/LP/","/DL/","/LT/","/PM/","/PW/","/PG/","/PP/","/MU/","/IL/","/PR/","/PI/","/PL/","/PK/","/PB/","/SP/","/SE/","/TI/","/LL/","/DT/","/LK/","/WS/","/TP/","/KS/","/SR/","/SK/","PJ"},0)   ),   ISNUMBER(SEARCH("40",D987)   )  ),LEFT(RIGHT(D987,7),2),  "-" )</f>
        <v>-</v>
      </c>
      <c r="F987" s="66" t="s">
        <v>2185</v>
      </c>
      <c r="G987" s="76" t="s">
        <v>5095</v>
      </c>
      <c r="H987" s="76" t="s">
        <v>96</v>
      </c>
      <c r="I987" s="66" t="s">
        <v>2294</v>
      </c>
      <c r="J987" s="66" t="s">
        <v>5093</v>
      </c>
      <c r="K987" s="76"/>
      <c r="L987" s="76"/>
      <c r="M987" s="66" t="s">
        <v>1973</v>
      </c>
      <c r="N987" s="66" t="s">
        <v>2085</v>
      </c>
      <c r="O987" s="48"/>
      <c r="P987" s="32" t="str">
        <f t="shared" si="17"/>
        <v>0983/UN40.SU.   /2025</v>
      </c>
      <c r="Q987" s="38"/>
      <c r="R987" s="30"/>
      <c r="S987" s="38"/>
      <c r="T987" s="38"/>
      <c r="U987" s="38"/>
      <c r="W987" s="45"/>
    </row>
    <row r="988" spans="1:23" ht="49.5" hidden="1" x14ac:dyDescent="0.25">
      <c r="A988" s="75" t="s">
        <v>1050</v>
      </c>
      <c r="B988" s="84" t="s">
        <v>2202</v>
      </c>
      <c r="C988" s="76" t="s">
        <v>4958</v>
      </c>
      <c r="D988" s="76" t="s">
        <v>5098</v>
      </c>
      <c r="E988" s="76" t="str">
        <f>IF( AND(   ISNUMBER(    MATCH(LEFT(RIGHT(D988,8),4),{"/AK/","/BW/","/DO/","/DK/","/EP/","/HM/","/HK/","/IN/","/KI/","/AR/","/KL/","/KM/","/KP/","/DN/","/LN/","/RT/","/TU/","/KU/","/KR/","/MI/","/MK/","/OT/","/LP/","/DL/","/LT/","/PM/","/PW/","/PG/","/PP/","/MU/","/IL/","/PR/","/PI/","/PL/","/PK/","/PB/","/SP/","/SE/","/TI/","/LL/","/DT/","/LK/","/WS/","/TP/","/KS/","/SR/","/SK/","PJ"},0)   ),   ISNUMBER(SEARCH("40",D988)   )  ),LEFT(RIGHT(D988,7),2),  "-" )</f>
        <v>-</v>
      </c>
      <c r="F988" s="66" t="s">
        <v>2200</v>
      </c>
      <c r="G988" s="76" t="s">
        <v>5099</v>
      </c>
      <c r="H988" s="76" t="s">
        <v>96</v>
      </c>
      <c r="I988" s="66" t="s">
        <v>2294</v>
      </c>
      <c r="J988" s="66" t="s">
        <v>5093</v>
      </c>
      <c r="K988" s="76"/>
      <c r="L988" s="76"/>
      <c r="M988" s="66" t="s">
        <v>1973</v>
      </c>
      <c r="N988" s="66" t="s">
        <v>2085</v>
      </c>
      <c r="O988" s="48"/>
      <c r="P988" s="32" t="str">
        <f t="shared" si="17"/>
        <v>0984/UN40.SU.   /2025</v>
      </c>
      <c r="Q988" s="30"/>
      <c r="R988" s="30"/>
      <c r="S988" s="30"/>
      <c r="T988" s="30"/>
      <c r="U988" s="30"/>
      <c r="W988" s="45"/>
    </row>
    <row r="989" spans="1:23" ht="66" hidden="1" x14ac:dyDescent="0.25">
      <c r="A989" s="75" t="s">
        <v>1051</v>
      </c>
      <c r="B989" s="84" t="s">
        <v>2202</v>
      </c>
      <c r="C989" s="76" t="s">
        <v>5102</v>
      </c>
      <c r="D989" s="76" t="s">
        <v>5100</v>
      </c>
      <c r="E989" s="76" t="str">
        <f>IF( AND(   ISNUMBER(    MATCH(LEFT(RIGHT(D989,8),4),{"/AK/","/BW/","/DO/","/DK/","/EP/","/HM/","/HK/","/IN/","/KI/","/AR/","/KL/","/KM/","/KP/","/DN/","/LN/","/RT/","/TU/","/KU/","/KR/","/MI/","/MK/","/OT/","/LP/","/DL/","/LT/","/PM/","/PW/","/PG/","/PP/","/MU/","/IL/","/PR/","/PI/","/PL/","/PK/","/PB/","/SP/","/SE/","/TI/","/LL/","/DT/","/LK/","/WS/","/TP/","/KS/","/SR/","/SK/","PJ"},0)   ),   ISNUMBER(SEARCH("40",D989)   )  ),LEFT(RIGHT(D989,7),2),  "-" )</f>
        <v>-</v>
      </c>
      <c r="F989" s="66" t="s">
        <v>2201</v>
      </c>
      <c r="G989" s="76" t="s">
        <v>5101</v>
      </c>
      <c r="H989" s="76" t="s">
        <v>96</v>
      </c>
      <c r="I989" s="66" t="s">
        <v>2294</v>
      </c>
      <c r="J989" s="66" t="s">
        <v>5093</v>
      </c>
      <c r="K989" s="76"/>
      <c r="L989" s="76"/>
      <c r="M989" s="66" t="s">
        <v>1973</v>
      </c>
      <c r="N989" s="66" t="s">
        <v>2085</v>
      </c>
      <c r="O989" s="48"/>
      <c r="P989" s="32" t="str">
        <f t="shared" si="17"/>
        <v>0985/UN40.SU.   /2025</v>
      </c>
      <c r="Q989" s="38"/>
      <c r="R989" s="30"/>
      <c r="S989" s="38"/>
      <c r="T989" s="38"/>
      <c r="U989" s="38"/>
      <c r="W989" s="45"/>
    </row>
    <row r="990" spans="1:23" ht="49.5" x14ac:dyDescent="0.25">
      <c r="A990" s="75" t="s">
        <v>1052</v>
      </c>
      <c r="B990" s="84" t="s">
        <v>5103</v>
      </c>
      <c r="C990" s="76" t="s">
        <v>5106</v>
      </c>
      <c r="D990" s="76" t="s">
        <v>5104</v>
      </c>
      <c r="E990" s="76" t="str">
        <f>IF( AND(   ISNUMBER(    MATCH(LEFT(RIGHT(D990,8),4),{"/AK/","/BW/","/DO/","/DK/","/EP/","/HM/","/HK/","/IN/","/KI/","/AR/","/KL/","/KM/","/KP/","/DN/","/LN/","/RT/","/TU/","/KU/","/KR/","/MI/","/MK/","/OT/","/LP/","/DL/","/LT/","/PM/","/PW/","/PG/","/PP/","/MU/","/IL/","/PR/","/PI/","/PL/","/PK/","/PB/","/SP/","/SE/","/TI/","/LL/","/DT/","/LK/","/WS/","/TP/","/KS/","/SR/","/SK/","PJ"},0)   ),   ISNUMBER(SEARCH("40",D990)   )  ),LEFT(RIGHT(D990,7),2),  "-" )</f>
        <v>-</v>
      </c>
      <c r="F990" s="66" t="s">
        <v>2202</v>
      </c>
      <c r="G990" s="76" t="s">
        <v>5105</v>
      </c>
      <c r="H990" s="76" t="s">
        <v>96</v>
      </c>
      <c r="I990" s="66" t="s">
        <v>2294</v>
      </c>
      <c r="J990" s="66" t="s">
        <v>5111</v>
      </c>
      <c r="K990" s="76"/>
      <c r="L990" s="76"/>
      <c r="M990" s="66" t="s">
        <v>1973</v>
      </c>
      <c r="N990" s="66" t="s">
        <v>2084</v>
      </c>
      <c r="O990" s="48"/>
      <c r="P990" s="32" t="str">
        <f t="shared" si="17"/>
        <v>0986/UN40.SU.   /2025</v>
      </c>
      <c r="Q990" s="30"/>
      <c r="R990" s="30"/>
      <c r="S990" s="30"/>
      <c r="T990" s="30"/>
      <c r="U990" s="30"/>
      <c r="W990" s="45"/>
    </row>
    <row r="991" spans="1:23" ht="82.5" x14ac:dyDescent="0.25">
      <c r="A991" s="75" t="s">
        <v>1053</v>
      </c>
      <c r="B991" s="84" t="s">
        <v>5103</v>
      </c>
      <c r="C991" s="76" t="s">
        <v>2862</v>
      </c>
      <c r="D991" s="76" t="s">
        <v>5107</v>
      </c>
      <c r="E991" s="76" t="str">
        <f>IF( AND(   ISNUMBER(    MATCH(LEFT(RIGHT(D991,8),4),{"/AK/","/BW/","/DO/","/DK/","/EP/","/HM/","/HK/","/IN/","/KI/","/AR/","/KL/","/KM/","/KP/","/DN/","/LN/","/RT/","/TU/","/KU/","/KR/","/MI/","/MK/","/OT/","/LP/","/DL/","/LT/","/PM/","/PW/","/PG/","/PP/","/MU/","/IL/","/PR/","/PI/","/PL/","/PK/","/PB/","/SP/","/SE/","/TI/","/LL/","/DT/","/LK/","/WS/","/TP/","/KS/","/SR/","/SK/","PJ"},0)   ),   ISNUMBER(SEARCH("40",D991)   )  ),LEFT(RIGHT(D991,7),2),  "-" )</f>
        <v>-</v>
      </c>
      <c r="F991" s="66" t="s">
        <v>2202</v>
      </c>
      <c r="G991" s="76" t="s">
        <v>5108</v>
      </c>
      <c r="H991" s="76" t="s">
        <v>96</v>
      </c>
      <c r="I991" s="66" t="s">
        <v>2294</v>
      </c>
      <c r="J991" s="66" t="s">
        <v>5111</v>
      </c>
      <c r="K991" s="76"/>
      <c r="L991" s="76"/>
      <c r="M991" s="66" t="s">
        <v>1973</v>
      </c>
      <c r="N991" s="66" t="s">
        <v>2084</v>
      </c>
      <c r="O991" s="48"/>
      <c r="P991" s="32" t="str">
        <f t="shared" si="17"/>
        <v>0987/UN40.SU.   /2025</v>
      </c>
      <c r="Q991" s="38"/>
      <c r="R991" s="30"/>
      <c r="S991" s="38"/>
      <c r="T991" s="38"/>
      <c r="U991" s="38"/>
      <c r="W991" s="45"/>
    </row>
    <row r="992" spans="1:23" ht="49.5" x14ac:dyDescent="0.25">
      <c r="A992" s="75" t="s">
        <v>1054</v>
      </c>
      <c r="B992" s="84" t="s">
        <v>5103</v>
      </c>
      <c r="C992" s="76" t="s">
        <v>4080</v>
      </c>
      <c r="D992" s="76" t="s">
        <v>5109</v>
      </c>
      <c r="E992" s="76" t="str">
        <f>IF( AND(   ISNUMBER(    MATCH(LEFT(RIGHT(D992,8),4),{"/AK/","/BW/","/DO/","/DK/","/EP/","/HM/","/HK/","/IN/","/KI/","/AR/","/KL/","/KM/","/KP/","/DN/","/LN/","/RT/","/TU/","/KU/","/KR/","/MI/","/MK/","/OT/","/LP/","/DL/","/LT/","/PM/","/PW/","/PG/","/PP/","/MU/","/IL/","/PR/","/PI/","/PL/","/PK/","/PB/","/SP/","/SE/","/TI/","/LL/","/DT/","/LK/","/WS/","/TP/","/KS/","/SR/","/SK/","PJ"},0)   ),   ISNUMBER(SEARCH("40",D992)   )  ),LEFT(RIGHT(D992,7),2),  "-" )</f>
        <v>-</v>
      </c>
      <c r="F992" s="66" t="s">
        <v>2202</v>
      </c>
      <c r="G992" s="76" t="s">
        <v>5110</v>
      </c>
      <c r="H992" s="76" t="s">
        <v>96</v>
      </c>
      <c r="I992" s="66" t="s">
        <v>2294</v>
      </c>
      <c r="J992" s="66" t="s">
        <v>5111</v>
      </c>
      <c r="K992" s="76"/>
      <c r="L992" s="76"/>
      <c r="M992" s="66" t="s">
        <v>1973</v>
      </c>
      <c r="N992" s="66" t="s">
        <v>2084</v>
      </c>
      <c r="O992" s="48"/>
      <c r="P992" s="32" t="str">
        <f t="shared" si="17"/>
        <v>0988/UN40.SU.   /2025</v>
      </c>
      <c r="Q992" s="38"/>
      <c r="R992" s="30"/>
      <c r="S992" s="38"/>
      <c r="T992" s="38"/>
      <c r="U992" s="38"/>
      <c r="W992" s="45"/>
    </row>
    <row r="993" spans="1:23" ht="99" hidden="1" x14ac:dyDescent="0.25">
      <c r="A993" s="75" t="s">
        <v>1055</v>
      </c>
      <c r="B993" s="84" t="s">
        <v>5103</v>
      </c>
      <c r="C993" s="76" t="s">
        <v>5113</v>
      </c>
      <c r="D993" s="76" t="s">
        <v>5112</v>
      </c>
      <c r="E993" s="76" t="str">
        <f>IF( AND(   ISNUMBER(    MATCH(LEFT(RIGHT(D993,8),4),{"/AK/","/BW/","/DO/","/DK/","/EP/","/HM/","/HK/","/IN/","/KI/","/AR/","/KL/","/KM/","/KP/","/DN/","/LN/","/RT/","/TU/","/KU/","/KR/","/MI/","/MK/","/OT/","/LP/","/DL/","/LT/","/PM/","/PW/","/PG/","/PP/","/MU/","/IL/","/PR/","/PI/","/PL/","/PK/","/PB/","/SP/","/SE/","/TI/","/LL/","/DT/","/LK/","/WS/","/TP/","/KS/","/SR/","/SK/","PJ"},0)   ),   ISNUMBER(SEARCH("40",D993)   )  ),LEFT(RIGHT(D993,7),2),  "-" )</f>
        <v>-</v>
      </c>
      <c r="F993" s="66" t="s">
        <v>2201</v>
      </c>
      <c r="G993" s="76" t="s">
        <v>5114</v>
      </c>
      <c r="H993" s="76" t="s">
        <v>96</v>
      </c>
      <c r="I993" s="66" t="s">
        <v>2294</v>
      </c>
      <c r="J993" s="66" t="s">
        <v>5111</v>
      </c>
      <c r="K993" s="76"/>
      <c r="L993" s="76"/>
      <c r="M993" s="66" t="s">
        <v>1973</v>
      </c>
      <c r="N993" s="66" t="s">
        <v>2086</v>
      </c>
      <c r="O993" s="48" t="s">
        <v>5115</v>
      </c>
      <c r="P993" s="32" t="str">
        <f t="shared" si="17"/>
        <v>0989/UN40.SU.   /2025</v>
      </c>
      <c r="Q993" s="38"/>
      <c r="R993" s="30"/>
      <c r="S993" s="38"/>
      <c r="T993" s="38"/>
      <c r="U993" s="38"/>
      <c r="W993" s="45"/>
    </row>
    <row r="994" spans="1:23" ht="66" hidden="1" x14ac:dyDescent="0.25">
      <c r="A994" s="75" t="s">
        <v>1056</v>
      </c>
      <c r="B994" s="84" t="s">
        <v>5103</v>
      </c>
      <c r="C994" s="76" t="s">
        <v>5117</v>
      </c>
      <c r="D994" s="76" t="s">
        <v>5116</v>
      </c>
      <c r="E994" s="76" t="str">
        <f>IF( AND(   ISNUMBER(    MATCH(LEFT(RIGHT(D994,8),4),{"/AK/","/BW/","/DO/","/DK/","/EP/","/HM/","/HK/","/IN/","/KI/","/AR/","/KL/","/KM/","/KP/","/DN/","/LN/","/RT/","/TU/","/KU/","/KR/","/MI/","/MK/","/OT/","/LP/","/DL/","/LT/","/PM/","/PW/","/PG/","/PP/","/MU/","/IL/","/PR/","/PI/","/PL/","/PK/","/PB/","/SP/","/SE/","/TI/","/LL/","/DT/","/LK/","/WS/","/TP/","/KS/","/SR/","/SK/","PJ"},0)   ),   ISNUMBER(SEARCH("40",D994)   )  ),LEFT(RIGHT(D994,7),2),  "-" )</f>
        <v>-</v>
      </c>
      <c r="F994" s="66" t="s">
        <v>2197</v>
      </c>
      <c r="G994" s="76" t="s">
        <v>5118</v>
      </c>
      <c r="H994" s="76" t="s">
        <v>96</v>
      </c>
      <c r="I994" s="66" t="s">
        <v>2294</v>
      </c>
      <c r="J994" s="66" t="s">
        <v>5121</v>
      </c>
      <c r="K994" s="76"/>
      <c r="L994" s="76"/>
      <c r="M994" s="66" t="s">
        <v>1973</v>
      </c>
      <c r="N994" s="66" t="s">
        <v>2085</v>
      </c>
      <c r="O994" s="48"/>
      <c r="P994" s="32" t="str">
        <f t="shared" si="17"/>
        <v>0990/UN40.SU.   /2025</v>
      </c>
      <c r="Q994" s="38"/>
      <c r="R994" s="30"/>
      <c r="S994" s="38"/>
      <c r="T994" s="38"/>
      <c r="U994" s="38"/>
      <c r="W994" s="45"/>
    </row>
    <row r="995" spans="1:23" ht="66" hidden="1" x14ac:dyDescent="0.25">
      <c r="A995" s="75" t="s">
        <v>1057</v>
      </c>
      <c r="B995" s="84" t="s">
        <v>5103</v>
      </c>
      <c r="C995" s="76" t="s">
        <v>3096</v>
      </c>
      <c r="D995" s="76" t="s">
        <v>5119</v>
      </c>
      <c r="E995" s="76" t="str">
        <f>IF( AND(   ISNUMBER(    MATCH(LEFT(RIGHT(D995,8),4),{"/AK/","/BW/","/DO/","/DK/","/EP/","/HM/","/HK/","/IN/","/KI/","/AR/","/KL/","/KM/","/KP/","/DN/","/LN/","/RT/","/TU/","/KU/","/KR/","/MI/","/MK/","/OT/","/LP/","/DL/","/LT/","/PM/","/PW/","/PG/","/PP/","/MU/","/IL/","/PR/","/PI/","/PL/","/PK/","/PB/","/SP/","/SE/","/TI/","/LL/","/DT/","/LK/","/WS/","/TP/","/KS/","/SR/","/SK/","PJ"},0)   ),   ISNUMBER(SEARCH("40",D995)   )  ),LEFT(RIGHT(D995,7),2),  "-" )</f>
        <v>-</v>
      </c>
      <c r="F995" s="66" t="s">
        <v>2190</v>
      </c>
      <c r="G995" s="76" t="s">
        <v>5120</v>
      </c>
      <c r="H995" s="76" t="s">
        <v>96</v>
      </c>
      <c r="I995" s="66" t="s">
        <v>2294</v>
      </c>
      <c r="J995" s="66" t="s">
        <v>5121</v>
      </c>
      <c r="K995" s="76"/>
      <c r="L995" s="76"/>
      <c r="M995" s="66" t="s">
        <v>1973</v>
      </c>
      <c r="N995" s="66" t="s">
        <v>2085</v>
      </c>
      <c r="O995" s="48"/>
      <c r="P995" s="32" t="str">
        <f t="shared" si="17"/>
        <v>0991/UN40.SU.   /2025</v>
      </c>
      <c r="Q995" s="38"/>
      <c r="R995" s="30"/>
      <c r="S995" s="38"/>
      <c r="T995" s="38"/>
      <c r="U995" s="38"/>
      <c r="W995" s="45"/>
    </row>
    <row r="996" spans="1:23" ht="49.5" hidden="1" x14ac:dyDescent="0.25">
      <c r="A996" s="75" t="s">
        <v>1058</v>
      </c>
      <c r="B996" s="84" t="s">
        <v>5103</v>
      </c>
      <c r="C996" s="76" t="s">
        <v>5124</v>
      </c>
      <c r="D996" s="76" t="s">
        <v>5122</v>
      </c>
      <c r="E996" s="76" t="str">
        <f>IF( AND(   ISNUMBER(    MATCH(LEFT(RIGHT(D996,8),4),{"/AK/","/BW/","/DO/","/DK/","/EP/","/HM/","/HK/","/IN/","/KI/","/AR/","/KL/","/KM/","/KP/","/DN/","/LN/","/RT/","/TU/","/KU/","/KR/","/MI/","/MK/","/OT/","/LP/","/DL/","/LT/","/PM/","/PW/","/PG/","/PP/","/MU/","/IL/","/PR/","/PI/","/PL/","/PK/","/PB/","/SP/","/SE/","/TI/","/LL/","/DT/","/LK/","/WS/","/TP/","/KS/","/SR/","/SK/","PJ"},0)   ),   ISNUMBER(SEARCH("40",D996)   )  ),LEFT(RIGHT(D996,7),2),  "-" )</f>
        <v>-</v>
      </c>
      <c r="F996" s="66" t="s">
        <v>5103</v>
      </c>
      <c r="G996" s="76" t="s">
        <v>5123</v>
      </c>
      <c r="H996" s="76" t="s">
        <v>96</v>
      </c>
      <c r="I996" s="66" t="s">
        <v>2294</v>
      </c>
      <c r="J996" s="66" t="s">
        <v>5125</v>
      </c>
      <c r="K996" s="76"/>
      <c r="L996" s="76"/>
      <c r="M996" s="66" t="s">
        <v>1973</v>
      </c>
      <c r="N996" s="66" t="s">
        <v>2085</v>
      </c>
      <c r="O996" s="48"/>
      <c r="P996" s="32" t="str">
        <f t="shared" si="17"/>
        <v>0992/UN40.SU.   /2025</v>
      </c>
      <c r="Q996" s="38"/>
      <c r="R996" s="30"/>
      <c r="S996" s="38"/>
      <c r="T996" s="38"/>
      <c r="U996" s="38"/>
      <c r="W996" s="45"/>
    </row>
    <row r="997" spans="1:23" ht="82.5" hidden="1" x14ac:dyDescent="0.25">
      <c r="A997" s="75" t="s">
        <v>1059</v>
      </c>
      <c r="B997" s="84" t="s">
        <v>5103</v>
      </c>
      <c r="C997" s="76" t="s">
        <v>5126</v>
      </c>
      <c r="D997" s="76" t="s">
        <v>1974</v>
      </c>
      <c r="E997" s="76" t="str">
        <f>IF( AND(   ISNUMBER(    MATCH(LEFT(RIGHT(D997,8),4),{"/AK/","/BW/","/DO/","/DK/","/EP/","/HM/","/HK/","/IN/","/KI/","/AR/","/KL/","/KM/","/KP/","/DN/","/LN/","/RT/","/TU/","/KU/","/KR/","/MI/","/MK/","/OT/","/LP/","/DL/","/LT/","/PM/","/PW/","/PG/","/PP/","/MU/","/IL/","/PR/","/PI/","/PL/","/PK/","/PB/","/SP/","/SE/","/TI/","/LL/","/DT/","/LK/","/WS/","/TP/","/KS/","/SR/","/SK/","PJ"},0)   ),   ISNUMBER(SEARCH("40",D997)   )  ),LEFT(RIGHT(D997,7),2),  "-" )</f>
        <v>-</v>
      </c>
      <c r="F997" s="76" t="s">
        <v>2200</v>
      </c>
      <c r="G997" s="66" t="s">
        <v>5128</v>
      </c>
      <c r="H997" s="76" t="s">
        <v>96</v>
      </c>
      <c r="I997" s="66" t="s">
        <v>2704</v>
      </c>
      <c r="J997" s="66" t="s">
        <v>5544</v>
      </c>
      <c r="K997" s="76"/>
      <c r="L997" s="76"/>
      <c r="M997" s="66" t="s">
        <v>1973</v>
      </c>
      <c r="N997" s="76"/>
      <c r="O997" s="48"/>
      <c r="P997" s="32" t="str">
        <f t="shared" si="17"/>
        <v>0993/UN40.SU.   /2025</v>
      </c>
      <c r="Q997" s="38"/>
      <c r="R997" s="30"/>
      <c r="S997" s="38"/>
      <c r="T997" s="38"/>
      <c r="U997" s="38"/>
      <c r="W997" s="45"/>
    </row>
    <row r="998" spans="1:23" ht="82.5" hidden="1" x14ac:dyDescent="0.25">
      <c r="A998" s="75" t="s">
        <v>1060</v>
      </c>
      <c r="B998" s="84" t="s">
        <v>5103</v>
      </c>
      <c r="C998" s="76" t="s">
        <v>5127</v>
      </c>
      <c r="D998" s="76" t="s">
        <v>1974</v>
      </c>
      <c r="E998" s="76" t="str">
        <f>IF( AND(   ISNUMBER(    MATCH(LEFT(RIGHT(D998,8),4),{"/AK/","/BW/","/DO/","/DK/","/EP/","/HM/","/HK/","/IN/","/KI/","/AR/","/KL/","/KM/","/KP/","/DN/","/LN/","/RT/","/TU/","/KU/","/KR/","/MI/","/MK/","/OT/","/LP/","/DL/","/LT/","/PM/","/PW/","/PG/","/PP/","/MU/","/IL/","/PR/","/PI/","/PL/","/PK/","/PB/","/SP/","/SE/","/TI/","/LL/","/DT/","/LK/","/WS/","/TP/","/KS/","/SR/","/SK/","PJ"},0)   ),   ISNUMBER(SEARCH("40",D998)   )  ),LEFT(RIGHT(D998,7),2),  "-" )</f>
        <v>-</v>
      </c>
      <c r="F998" s="76" t="s">
        <v>2200</v>
      </c>
      <c r="G998" s="66" t="s">
        <v>5129</v>
      </c>
      <c r="H998" s="76" t="s">
        <v>96</v>
      </c>
      <c r="I998" s="66" t="s">
        <v>2704</v>
      </c>
      <c r="J998" s="66" t="s">
        <v>5544</v>
      </c>
      <c r="K998" s="76"/>
      <c r="L998" s="76"/>
      <c r="M998" s="66" t="s">
        <v>1973</v>
      </c>
      <c r="N998" s="66"/>
      <c r="O998" s="48"/>
      <c r="P998" s="32" t="str">
        <f t="shared" si="17"/>
        <v>0994/UN40.SU.   /2025</v>
      </c>
      <c r="Q998" s="38"/>
      <c r="R998" s="30"/>
      <c r="S998" s="38"/>
      <c r="T998" s="38"/>
      <c r="U998" s="38"/>
      <c r="W998" s="45"/>
    </row>
    <row r="999" spans="1:23" ht="82.5" hidden="1" x14ac:dyDescent="0.25">
      <c r="A999" s="75" t="s">
        <v>1061</v>
      </c>
      <c r="B999" s="84" t="s">
        <v>5103</v>
      </c>
      <c r="C999" s="76" t="s">
        <v>5132</v>
      </c>
      <c r="D999" s="76" t="s">
        <v>5130</v>
      </c>
      <c r="E999" s="76" t="str">
        <f>IF( AND(   ISNUMBER(    MATCH(LEFT(RIGHT(D999,8),4),{"/AK/","/BW/","/DO/","/DK/","/EP/","/HM/","/HK/","/IN/","/KI/","/AR/","/KL/","/KM/","/KP/","/DN/","/LN/","/RT/","/TU/","/KU/","/KR/","/MI/","/MK/","/OT/","/LP/","/DL/","/LT/","/PM/","/PW/","/PG/","/PP/","/MU/","/IL/","/PR/","/PI/","/PL/","/PK/","/PB/","/SP/","/SE/","/TI/","/LL/","/DT/","/LK/","/WS/","/TP/","/KS/","/SR/","/SK/","PJ"},0)   ),   ISNUMBER(SEARCH("40",D999)   )  ),LEFT(RIGHT(D999,7),2),  "-" )</f>
        <v>-</v>
      </c>
      <c r="F999" s="66" t="s">
        <v>2196</v>
      </c>
      <c r="G999" s="76" t="s">
        <v>5131</v>
      </c>
      <c r="H999" s="76" t="s">
        <v>96</v>
      </c>
      <c r="I999" s="66" t="s">
        <v>2704</v>
      </c>
      <c r="J999" s="66" t="s">
        <v>5544</v>
      </c>
      <c r="K999" s="76"/>
      <c r="L999" s="76"/>
      <c r="M999" s="66" t="s">
        <v>1973</v>
      </c>
      <c r="N999" s="76"/>
      <c r="P999" s="32" t="str">
        <f t="shared" si="17"/>
        <v>0995/UN40.SU.   /2025</v>
      </c>
      <c r="Q999" s="38"/>
      <c r="R999" s="30"/>
      <c r="S999" s="38"/>
      <c r="T999" s="38"/>
      <c r="U999" s="38"/>
      <c r="W999" s="45"/>
    </row>
    <row r="1000" spans="1:23" ht="49.5" hidden="1" x14ac:dyDescent="0.25">
      <c r="A1000" s="75" t="s">
        <v>1062</v>
      </c>
      <c r="B1000" s="66" t="s">
        <v>2204</v>
      </c>
      <c r="C1000" s="76" t="s">
        <v>5133</v>
      </c>
      <c r="D1000" s="76" t="s">
        <v>1974</v>
      </c>
      <c r="E1000" s="76" t="str">
        <f>IF( AND(   ISNUMBER(    MATCH(LEFT(RIGHT(D1000,8),4),{"/AK/","/BW/","/DO/","/DK/","/EP/","/HM/","/HK/","/IN/","/KI/","/AR/","/KL/","/KM/","/KP/","/DN/","/LN/","/RT/","/TU/","/KU/","/KR/","/MI/","/MK/","/OT/","/LP/","/DL/","/LT/","/PM/","/PW/","/PG/","/PP/","/MU/","/IL/","/PR/","/PI/","/PL/","/PK/","/PB/","/SP/","/SE/","/TI/","/LL/","/DT/","/LK/","/WS/","/TP/","/KS/","/SR/","/SK/","PJ"},0)   ),   ISNUMBER(SEARCH("40",D1000)   )  ),LEFT(RIGHT(D1000,7),2),  "-" )</f>
        <v>-</v>
      </c>
      <c r="F1000" s="76" t="s">
        <v>2199</v>
      </c>
      <c r="G1000" s="66" t="s">
        <v>5135</v>
      </c>
      <c r="H1000" s="76" t="s">
        <v>96</v>
      </c>
      <c r="I1000" s="66" t="s">
        <v>2704</v>
      </c>
      <c r="J1000" s="66" t="s">
        <v>5544</v>
      </c>
      <c r="K1000" s="76"/>
      <c r="L1000" s="76"/>
      <c r="M1000" s="66" t="s">
        <v>1973</v>
      </c>
      <c r="N1000" s="76"/>
      <c r="P1000" s="32" t="str">
        <f t="shared" si="17"/>
        <v>0996/UN40.SU.   /2025</v>
      </c>
      <c r="Q1000" s="38"/>
      <c r="R1000" s="30"/>
      <c r="S1000" s="38"/>
      <c r="T1000" s="38"/>
      <c r="U1000" s="38"/>
      <c r="W1000" s="45"/>
    </row>
    <row r="1001" spans="1:23" ht="49.5" hidden="1" x14ac:dyDescent="0.25">
      <c r="A1001" s="75" t="s">
        <v>1063</v>
      </c>
      <c r="B1001" s="66" t="s">
        <v>2204</v>
      </c>
      <c r="C1001" s="76" t="s">
        <v>5134</v>
      </c>
      <c r="D1001" s="76" t="s">
        <v>1974</v>
      </c>
      <c r="E1001" s="76" t="str">
        <f>IF( AND(   ISNUMBER(    MATCH(LEFT(RIGHT(D1001,8),4),{"/AK/","/BW/","/DO/","/DK/","/EP/","/HM/","/HK/","/IN/","/KI/","/AR/","/KL/","/KM/","/KP/","/DN/","/LN/","/RT/","/TU/","/KU/","/KR/","/MI/","/MK/","/OT/","/LP/","/DL/","/LT/","/PM/","/PW/","/PG/","/PP/","/MU/","/IL/","/PR/","/PI/","/PL/","/PK/","/PB/","/SP/","/SE/","/TI/","/LL/","/DT/","/LK/","/WS/","/TP/","/KS/","/SR/","/SK/","PJ"},0)   ),   ISNUMBER(SEARCH("40",D1001)   )  ),LEFT(RIGHT(D1001,7),2),  "-" )</f>
        <v>-</v>
      </c>
      <c r="F1001" s="76" t="s">
        <v>5103</v>
      </c>
      <c r="G1001" s="66" t="s">
        <v>5136</v>
      </c>
      <c r="H1001" s="76" t="s">
        <v>96</v>
      </c>
      <c r="I1001" s="66" t="s">
        <v>2704</v>
      </c>
      <c r="J1001" s="66" t="s">
        <v>5544</v>
      </c>
      <c r="K1001" s="76"/>
      <c r="L1001" s="76"/>
      <c r="M1001" s="66" t="s">
        <v>1973</v>
      </c>
      <c r="N1001" s="76"/>
      <c r="P1001" s="32" t="str">
        <f t="shared" si="17"/>
        <v>0997/UN40.SU.   /2025</v>
      </c>
      <c r="Q1001" s="38"/>
      <c r="R1001" s="30"/>
      <c r="S1001" s="38"/>
      <c r="T1001" s="38"/>
      <c r="U1001" s="38"/>
      <c r="W1001" s="45"/>
    </row>
    <row r="1002" spans="1:23" ht="49.5" hidden="1" x14ac:dyDescent="0.25">
      <c r="A1002" s="75" t="s">
        <v>1064</v>
      </c>
      <c r="B1002" s="66" t="s">
        <v>2204</v>
      </c>
      <c r="C1002" s="76" t="s">
        <v>5139</v>
      </c>
      <c r="D1002" s="76" t="s">
        <v>5138</v>
      </c>
      <c r="E1002" s="76" t="str">
        <f>IF( AND(   ISNUMBER(    MATCH(LEFT(RIGHT(D1002,8),4),{"/AK/","/BW/","/DO/","/DK/","/EP/","/HM/","/HK/","/IN/","/KI/","/AR/","/KL/","/KM/","/KP/","/DN/","/LN/","/RT/","/TU/","/KU/","/KR/","/MI/","/MK/","/OT/","/LP/","/DL/","/LT/","/PM/","/PW/","/PG/","/PP/","/MU/","/IL/","/PR/","/PI/","/PL/","/PK/","/PB/","/SP/","/SE/","/TI/","/LL/","/DT/","/LK/","/WS/","/TP/","/KS/","/SR/","/SK/","PJ"},0)   ),   ISNUMBER(SEARCH("40",D1002)   )  ),LEFT(RIGHT(D1002,7),2),  "-" )</f>
        <v>-</v>
      </c>
      <c r="F1002" s="66" t="s">
        <v>5137</v>
      </c>
      <c r="G1002" s="76" t="s">
        <v>5140</v>
      </c>
      <c r="H1002" s="76" t="s">
        <v>96</v>
      </c>
      <c r="I1002" s="66" t="s">
        <v>2704</v>
      </c>
      <c r="J1002" s="66" t="s">
        <v>5544</v>
      </c>
      <c r="K1002" s="76"/>
      <c r="L1002" s="76"/>
      <c r="M1002" s="66" t="s">
        <v>1973</v>
      </c>
      <c r="N1002" s="76"/>
      <c r="P1002" s="32" t="str">
        <f t="shared" si="17"/>
        <v>0998/UN40.SU.   /2025</v>
      </c>
      <c r="Q1002" s="38"/>
      <c r="R1002" s="30"/>
      <c r="S1002" s="38"/>
      <c r="T1002" s="38"/>
      <c r="U1002" s="38"/>
      <c r="W1002" s="45"/>
    </row>
    <row r="1003" spans="1:23" ht="49.5" x14ac:dyDescent="0.25">
      <c r="A1003" s="75" t="s">
        <v>1065</v>
      </c>
      <c r="B1003" s="66" t="s">
        <v>2204</v>
      </c>
      <c r="C1003" s="76" t="s">
        <v>4080</v>
      </c>
      <c r="D1003" s="76" t="s">
        <v>5141</v>
      </c>
      <c r="E1003" s="76" t="str">
        <f>IF( AND(   ISNUMBER(    MATCH(LEFT(RIGHT(D1003,8),4),{"/AK/","/BW/","/DO/","/DK/","/EP/","/HM/","/HK/","/IN/","/KI/","/AR/","/KL/","/KM/","/KP/","/DN/","/LN/","/RT/","/TU/","/KU/","/KR/","/MI/","/MK/","/OT/","/LP/","/DL/","/LT/","/PM/","/PW/","/PG/","/PP/","/MU/","/IL/","/PR/","/PI/","/PL/","/PK/","/PB/","/SP/","/SE/","/TI/","/LL/","/DT/","/LK/","/WS/","/TP/","/KS/","/SR/","/SK/","PJ"},0)   ),   ISNUMBER(SEARCH("40",D1003)   )  ),LEFT(RIGHT(D1003,7),2),  "-" )</f>
        <v>-</v>
      </c>
      <c r="F1003" s="66" t="s">
        <v>2204</v>
      </c>
      <c r="G1003" s="76" t="s">
        <v>5142</v>
      </c>
      <c r="H1003" s="76" t="s">
        <v>96</v>
      </c>
      <c r="I1003" s="66" t="s">
        <v>2294</v>
      </c>
      <c r="J1003" s="66" t="s">
        <v>5143</v>
      </c>
      <c r="K1003" s="76"/>
      <c r="L1003" s="76"/>
      <c r="M1003" s="66" t="s">
        <v>1973</v>
      </c>
      <c r="N1003" s="66" t="s">
        <v>2084</v>
      </c>
      <c r="P1003" s="32" t="str">
        <f t="shared" si="17"/>
        <v>0999/UN40.SU.   /2025</v>
      </c>
      <c r="Q1003" s="38"/>
      <c r="R1003" s="30"/>
      <c r="S1003" s="38"/>
      <c r="T1003" s="38"/>
      <c r="U1003" s="38"/>
      <c r="W1003" s="45"/>
    </row>
    <row r="1004" spans="1:23" ht="49.5" x14ac:dyDescent="0.25">
      <c r="A1004" s="75" t="s">
        <v>1066</v>
      </c>
      <c r="B1004" s="66" t="s">
        <v>2204</v>
      </c>
      <c r="C1004" s="76" t="s">
        <v>4080</v>
      </c>
      <c r="D1004" s="76" t="s">
        <v>5144</v>
      </c>
      <c r="E1004" s="76" t="str">
        <f>IF( AND(   ISNUMBER(    MATCH(LEFT(RIGHT(D1004,8),4),{"/AK/","/BW/","/DO/","/DK/","/EP/","/HM/","/HK/","/IN/","/KI/","/AR/","/KL/","/KM/","/KP/","/DN/","/LN/","/RT/","/TU/","/KU/","/KR/","/MI/","/MK/","/OT/","/LP/","/DL/","/LT/","/PM/","/PW/","/PG/","/PP/","/MU/","/IL/","/PR/","/PI/","/PL/","/PK/","/PB/","/SP/","/SE/","/TI/","/LL/","/DT/","/LK/","/WS/","/TP/","/KS/","/SR/","/SK/","PJ"},0)   ),   ISNUMBER(SEARCH("40",D1004)   )  ),LEFT(RIGHT(D1004,7),2),  "-" )</f>
        <v>-</v>
      </c>
      <c r="F1004" s="66" t="s">
        <v>2204</v>
      </c>
      <c r="G1004" s="76" t="s">
        <v>5145</v>
      </c>
      <c r="H1004" s="76" t="s">
        <v>96</v>
      </c>
      <c r="I1004" s="66" t="s">
        <v>2294</v>
      </c>
      <c r="J1004" s="66" t="s">
        <v>5143</v>
      </c>
      <c r="K1004" s="76"/>
      <c r="L1004" s="76"/>
      <c r="M1004" s="66" t="s">
        <v>1973</v>
      </c>
      <c r="N1004" s="66" t="s">
        <v>2084</v>
      </c>
      <c r="P1004" s="32" t="str">
        <f t="shared" si="17"/>
        <v>1000/UN40.SU.   /2025</v>
      </c>
      <c r="Q1004" s="38"/>
      <c r="R1004" s="30"/>
      <c r="S1004" s="38"/>
      <c r="T1004" s="38"/>
      <c r="U1004" s="38"/>
      <c r="W1004" s="45"/>
    </row>
    <row r="1005" spans="1:23" ht="115.5" hidden="1" x14ac:dyDescent="0.25">
      <c r="A1005" s="75" t="s">
        <v>1067</v>
      </c>
      <c r="B1005" s="66" t="s">
        <v>2204</v>
      </c>
      <c r="C1005" s="76" t="s">
        <v>5154</v>
      </c>
      <c r="D1005" s="76" t="s">
        <v>5153</v>
      </c>
      <c r="E1005" s="76" t="str">
        <f>IF( AND(   ISNUMBER(    MATCH(LEFT(RIGHT(D1005,8),4),{"/AK/","/BW/","/DO/","/DK/","/EP/","/HM/","/HK/","/IN/","/KI/","/AR/","/KL/","/KM/","/KP/","/DN/","/LN/","/RT/","/TU/","/KU/","/KR/","/MI/","/MK/","/OT/","/LP/","/DL/","/LT/","/PM/","/PW/","/PG/","/PP/","/MU/","/IL/","/PR/","/PI/","/PL/","/PK/","/PB/","/SP/","/SE/","/TI/","/LL/","/DT/","/LK/","/WS/","/TP/","/KS/","/SR/","/SK/","PJ"},0)   ),   ISNUMBER(SEARCH("40",D1005)   )  ),LEFT(RIGHT(D1005,7),2),  "-" )</f>
        <v>-</v>
      </c>
      <c r="F1005" s="66" t="s">
        <v>2204</v>
      </c>
      <c r="G1005" s="76" t="s">
        <v>5155</v>
      </c>
      <c r="H1005" s="76" t="s">
        <v>96</v>
      </c>
      <c r="I1005" s="66" t="s">
        <v>2294</v>
      </c>
      <c r="J1005" s="66" t="s">
        <v>5156</v>
      </c>
      <c r="K1005" s="76"/>
      <c r="L1005" s="76"/>
      <c r="M1005" s="66" t="s">
        <v>1973</v>
      </c>
      <c r="N1005" s="66" t="s">
        <v>2086</v>
      </c>
      <c r="O1005" s="14" t="s">
        <v>4354</v>
      </c>
      <c r="P1005" s="32" t="str">
        <f t="shared" si="17"/>
        <v>1001/UN40.SU.   /2025</v>
      </c>
      <c r="Q1005" s="38"/>
      <c r="R1005" s="30"/>
      <c r="S1005" s="38"/>
      <c r="T1005" s="38"/>
      <c r="U1005" s="38"/>
      <c r="W1005" s="45"/>
    </row>
    <row r="1006" spans="1:23" ht="66" hidden="1" x14ac:dyDescent="0.25">
      <c r="A1006" s="75" t="s">
        <v>1068</v>
      </c>
      <c r="B1006" s="66" t="s">
        <v>2204</v>
      </c>
      <c r="C1006" s="76" t="s">
        <v>5158</v>
      </c>
      <c r="D1006" s="76" t="s">
        <v>5157</v>
      </c>
      <c r="E1006" s="76" t="str">
        <f>IF( AND(   ISNUMBER(    MATCH(LEFT(RIGHT(D1006,8),4),{"/AK/","/BW/","/DO/","/DK/","/EP/","/HM/","/HK/","/IN/","/KI/","/AR/","/KL/","/KM/","/KP/","/DN/","/LN/","/RT/","/TU/","/KU/","/KR/","/MI/","/MK/","/OT/","/LP/","/DL/","/LT/","/PM/","/PW/","/PG/","/PP/","/MU/","/IL/","/PR/","/PI/","/PL/","/PK/","/PB/","/SP/","/SE/","/TI/","/LL/","/DT/","/LK/","/WS/","/TP/","/KS/","/SR/","/SK/","PJ"},0)   ),   ISNUMBER(SEARCH("40",D1006)   )  ),LEFT(RIGHT(D1006,7),2),  "-" )</f>
        <v>-</v>
      </c>
      <c r="F1006" s="66" t="s">
        <v>2202</v>
      </c>
      <c r="G1006" s="76" t="s">
        <v>5159</v>
      </c>
      <c r="H1006" s="76" t="s">
        <v>96</v>
      </c>
      <c r="I1006" s="66" t="s">
        <v>2294</v>
      </c>
      <c r="J1006" s="66" t="s">
        <v>5156</v>
      </c>
      <c r="K1006" s="76"/>
      <c r="L1006" s="76"/>
      <c r="M1006" s="66" t="s">
        <v>1973</v>
      </c>
      <c r="N1006" s="66" t="s">
        <v>2085</v>
      </c>
      <c r="P1006" s="32" t="str">
        <f t="shared" si="17"/>
        <v>1002/UN40.SU.   /2025</v>
      </c>
      <c r="Q1006" s="38"/>
      <c r="R1006" s="30"/>
      <c r="S1006" s="38"/>
      <c r="T1006" s="38"/>
      <c r="U1006" s="38"/>
      <c r="W1006" s="45"/>
    </row>
    <row r="1007" spans="1:23" ht="66" hidden="1" x14ac:dyDescent="0.25">
      <c r="A1007" s="75" t="s">
        <v>1069</v>
      </c>
      <c r="B1007" s="66" t="s">
        <v>2204</v>
      </c>
      <c r="C1007" s="76" t="s">
        <v>5162</v>
      </c>
      <c r="D1007" s="76" t="s">
        <v>5160</v>
      </c>
      <c r="E1007" s="76" t="str">
        <f>IF( AND(   ISNUMBER(    MATCH(LEFT(RIGHT(D1007,8),4),{"/AK/","/BW/","/DO/","/DK/","/EP/","/HM/","/HK/","/IN/","/KI/","/AR/","/KL/","/KM/","/KP/","/DN/","/LN/","/RT/","/TU/","/KU/","/KR/","/MI/","/MK/","/OT/","/LP/","/DL/","/LT/","/PM/","/PW/","/PG/","/PP/","/MU/","/IL/","/PR/","/PI/","/PL/","/PK/","/PB/","/SP/","/SE/","/TI/","/LL/","/DT/","/LK/","/WS/","/TP/","/KS/","/SR/","/SK/","PJ"},0)   ),   ISNUMBER(SEARCH("40",D1007)   )  ),LEFT(RIGHT(D1007,7),2),  "-" )</f>
        <v>-</v>
      </c>
      <c r="F1007" s="66" t="s">
        <v>2204</v>
      </c>
      <c r="G1007" s="76" t="s">
        <v>5161</v>
      </c>
      <c r="H1007" s="76" t="s">
        <v>96</v>
      </c>
      <c r="I1007" s="66" t="s">
        <v>2294</v>
      </c>
      <c r="J1007" s="66" t="s">
        <v>5156</v>
      </c>
      <c r="K1007" s="76"/>
      <c r="L1007" s="76"/>
      <c r="M1007" s="66" t="s">
        <v>1973</v>
      </c>
      <c r="N1007" s="66" t="s">
        <v>2085</v>
      </c>
      <c r="P1007" s="32" t="str">
        <f t="shared" si="17"/>
        <v>1003/UN40.SU.   /2025</v>
      </c>
      <c r="Q1007" s="38"/>
      <c r="R1007" s="30"/>
      <c r="S1007" s="38"/>
      <c r="T1007" s="38"/>
      <c r="U1007" s="38"/>
      <c r="W1007" s="45"/>
    </row>
    <row r="1008" spans="1:23" ht="49.5" hidden="1" x14ac:dyDescent="0.25">
      <c r="A1008" s="75" t="s">
        <v>1070</v>
      </c>
      <c r="B1008" s="66" t="s">
        <v>2204</v>
      </c>
      <c r="C1008" s="76" t="s">
        <v>5164</v>
      </c>
      <c r="D1008" s="76" t="s">
        <v>1974</v>
      </c>
      <c r="E1008" s="76" t="str">
        <f>IF( AND(   ISNUMBER(    MATCH(LEFT(RIGHT(D1008,8),4),{"/AK/","/BW/","/DO/","/DK/","/EP/","/HM/","/HK/","/IN/","/KI/","/AR/","/KL/","/KM/","/KP/","/DN/","/LN/","/RT/","/TU/","/KU/","/KR/","/MI/","/MK/","/OT/","/LP/","/DL/","/LT/","/PM/","/PW/","/PG/","/PP/","/MU/","/IL/","/PR/","/PI/","/PL/","/PK/","/PB/","/SP/","/SE/","/TI/","/LL/","/DT/","/LK/","/WS/","/TP/","/KS/","/SR/","/SK/","PJ"},0)   ),   ISNUMBER(SEARCH("40",D1008)   )  ),LEFT(RIGHT(D1008,7),2),  "-" )</f>
        <v>-</v>
      </c>
      <c r="F1008" s="66" t="s">
        <v>2197</v>
      </c>
      <c r="G1008" s="76" t="s">
        <v>5163</v>
      </c>
      <c r="H1008" s="76" t="s">
        <v>96</v>
      </c>
      <c r="I1008" s="66" t="s">
        <v>2294</v>
      </c>
      <c r="J1008" s="66" t="s">
        <v>5156</v>
      </c>
      <c r="K1008" s="76"/>
      <c r="L1008" s="76"/>
      <c r="M1008" s="66" t="s">
        <v>1973</v>
      </c>
      <c r="N1008" s="66" t="s">
        <v>2085</v>
      </c>
      <c r="P1008" s="32" t="str">
        <f t="shared" si="17"/>
        <v>1004/UN40.SU.   /2025</v>
      </c>
      <c r="Q1008" s="38"/>
      <c r="R1008" s="30"/>
      <c r="S1008" s="38"/>
      <c r="T1008" s="38"/>
      <c r="U1008" s="38"/>
      <c r="W1008" s="45"/>
    </row>
    <row r="1009" spans="1:23" ht="49.5" hidden="1" x14ac:dyDescent="0.25">
      <c r="A1009" s="75" t="s">
        <v>1071</v>
      </c>
      <c r="B1009" s="66" t="s">
        <v>2204</v>
      </c>
      <c r="C1009" s="76" t="s">
        <v>5167</v>
      </c>
      <c r="D1009" s="76" t="s">
        <v>5165</v>
      </c>
      <c r="E1009" s="76" t="str">
        <f>IF( AND(   ISNUMBER(    MATCH(LEFT(RIGHT(D1009,8),4),{"/AK/","/BW/","/DO/","/DK/","/EP/","/HM/","/HK/","/IN/","/KI/","/AR/","/KL/","/KM/","/KP/","/DN/","/LN/","/RT/","/TU/","/KU/","/KR/","/MI/","/MK/","/OT/","/LP/","/DL/","/LT/","/PM/","/PW/","/PG/","/PP/","/MU/","/IL/","/PR/","/PI/","/PL/","/PK/","/PB/","/SP/","/SE/","/TI/","/LL/","/DT/","/LK/","/WS/","/TP/","/KS/","/SR/","/SK/","PJ"},0)   ),   ISNUMBER(SEARCH("40",D1009)   )  ),LEFT(RIGHT(D1009,7),2),  "-" )</f>
        <v>-</v>
      </c>
      <c r="F1009" s="66" t="s">
        <v>5103</v>
      </c>
      <c r="G1009" s="76" t="s">
        <v>5166</v>
      </c>
      <c r="H1009" s="76" t="s">
        <v>96</v>
      </c>
      <c r="I1009" s="66" t="s">
        <v>2294</v>
      </c>
      <c r="J1009" s="66" t="s">
        <v>5156</v>
      </c>
      <c r="K1009" s="76"/>
      <c r="L1009" s="76"/>
      <c r="M1009" s="66" t="s">
        <v>1973</v>
      </c>
      <c r="N1009" s="66" t="s">
        <v>2085</v>
      </c>
      <c r="P1009" s="32" t="str">
        <f t="shared" si="17"/>
        <v>1005/UN40.SU.   /2025</v>
      </c>
      <c r="Q1009" s="38"/>
      <c r="R1009" s="30"/>
      <c r="S1009" s="38"/>
      <c r="T1009" s="38"/>
      <c r="U1009" s="38"/>
      <c r="W1009" s="45"/>
    </row>
    <row r="1010" spans="1:23" ht="49.5" x14ac:dyDescent="0.25">
      <c r="A1010" s="75" t="s">
        <v>1072</v>
      </c>
      <c r="B1010" s="66" t="s">
        <v>2204</v>
      </c>
      <c r="C1010" s="76" t="s">
        <v>3786</v>
      </c>
      <c r="D1010" s="76" t="s">
        <v>5168</v>
      </c>
      <c r="E1010" s="76" t="str">
        <f>IF( AND(   ISNUMBER(    MATCH(LEFT(RIGHT(D1010,8),4),{"/AK/","/BW/","/DO/","/DK/","/EP/","/HM/","/HK/","/IN/","/KI/","/AR/","/KL/","/KM/","/KP/","/DN/","/LN/","/RT/","/TU/","/KU/","/KR/","/MI/","/MK/","/OT/","/LP/","/DL/","/LT/","/PM/","/PW/","/PG/","/PP/","/MU/","/IL/","/PR/","/PI/","/PL/","/PK/","/PB/","/SP/","/SE/","/TI/","/LL/","/DT/","/LK/","/WS/","/TP/","/KS/","/SR/","/SK/","PJ"},0)   ),   ISNUMBER(SEARCH("40",D1010)   )  ),LEFT(RIGHT(D1010,7),2),  "-" )</f>
        <v>-</v>
      </c>
      <c r="F1010" s="76" t="s">
        <v>2204</v>
      </c>
      <c r="G1010" s="76" t="s">
        <v>5169</v>
      </c>
      <c r="H1010" s="76" t="s">
        <v>96</v>
      </c>
      <c r="I1010" s="66" t="s">
        <v>2294</v>
      </c>
      <c r="J1010" s="66" t="s">
        <v>5156</v>
      </c>
      <c r="K1010" s="76"/>
      <c r="L1010" s="76"/>
      <c r="M1010" s="66" t="s">
        <v>1973</v>
      </c>
      <c r="N1010" s="66" t="s">
        <v>2084</v>
      </c>
      <c r="P1010" s="32" t="str">
        <f t="shared" si="17"/>
        <v>1006/UN40.SU.   /2025</v>
      </c>
      <c r="Q1010" s="38"/>
      <c r="R1010" s="30"/>
      <c r="S1010" s="38"/>
      <c r="T1010" s="38"/>
      <c r="U1010" s="38"/>
      <c r="W1010" s="45"/>
    </row>
    <row r="1011" spans="1:23" ht="66" hidden="1" x14ac:dyDescent="0.25">
      <c r="A1011" s="75" t="s">
        <v>1073</v>
      </c>
      <c r="B1011" s="66" t="s">
        <v>2204</v>
      </c>
      <c r="C1011" s="76" t="s">
        <v>4858</v>
      </c>
      <c r="D1011" s="76" t="s">
        <v>5146</v>
      </c>
      <c r="E1011" s="76" t="str">
        <f>IF( AND(   ISNUMBER(    MATCH(LEFT(RIGHT(D1011,8),4),{"/AK/","/BW/","/DO/","/DK/","/EP/","/HM/","/HK/","/IN/","/KI/","/AR/","/KL/","/KM/","/KP/","/DN/","/LN/","/RT/","/TU/","/KU/","/KR/","/MI/","/MK/","/OT/","/LP/","/DL/","/LT/","/PM/","/PW/","/PG/","/PP/","/MU/","/IL/","/PR/","/PI/","/PL/","/PK/","/PB/","/SP/","/SE/","/TI/","/LL/","/DT/","/LK/","/WS/","/TP/","/KS/","/SR/","/SK/","PJ"},0)   ),   ISNUMBER(SEARCH("40",D1011)   )  ),LEFT(RIGHT(D1011,7),2),  "-" )</f>
        <v>-</v>
      </c>
      <c r="F1011" s="76" t="s">
        <v>5103</v>
      </c>
      <c r="G1011" s="66" t="s">
        <v>5170</v>
      </c>
      <c r="H1011" s="76" t="s">
        <v>5040</v>
      </c>
      <c r="I1011" s="66" t="s">
        <v>2905</v>
      </c>
      <c r="J1011" s="66" t="s">
        <v>5545</v>
      </c>
      <c r="K1011" s="76"/>
      <c r="L1011" s="76"/>
      <c r="M1011" s="66" t="s">
        <v>1973</v>
      </c>
      <c r="N1011" s="76"/>
      <c r="P1011" s="32" t="str">
        <f t="shared" si="17"/>
        <v>1007/UN40.SU.   /2025</v>
      </c>
      <c r="Q1011" s="38"/>
      <c r="R1011" s="30"/>
      <c r="S1011" s="38"/>
      <c r="T1011" s="38"/>
      <c r="U1011" s="38"/>
      <c r="W1011" s="45"/>
    </row>
    <row r="1012" spans="1:23" ht="82.5" hidden="1" x14ac:dyDescent="0.25">
      <c r="A1012" s="75" t="s">
        <v>1074</v>
      </c>
      <c r="B1012" s="66" t="s">
        <v>2204</v>
      </c>
      <c r="C1012" s="76" t="s">
        <v>2421</v>
      </c>
      <c r="D1012" s="76" t="s">
        <v>5147</v>
      </c>
      <c r="E1012" s="76" t="str">
        <f>IF( AND(   ISNUMBER(    MATCH(LEFT(RIGHT(D1012,8),4),{"/AK/","/BW/","/DO/","/DK/","/EP/","/HM/","/HK/","/IN/","/KI/","/AR/","/KL/","/KM/","/KP/","/DN/","/LN/","/RT/","/TU/","/KU/","/KR/","/MI/","/MK/","/OT/","/LP/","/DL/","/LT/","/PM/","/PW/","/PG/","/PP/","/MU/","/IL/","/PR/","/PI/","/PL/","/PK/","/PB/","/SP/","/SE/","/TI/","/LL/","/DT/","/LK/","/WS/","/TP/","/KS/","/SR/","/SK/","PJ"},0)   ),   ISNUMBER(SEARCH("40",D1012)   )  ),LEFT(RIGHT(D1012,7),2),  "-" )</f>
        <v>-</v>
      </c>
      <c r="F1012" s="76" t="s">
        <v>2189</v>
      </c>
      <c r="G1012" s="66" t="s">
        <v>5148</v>
      </c>
      <c r="H1012" s="76" t="s">
        <v>5040</v>
      </c>
      <c r="I1012" s="66" t="s">
        <v>2905</v>
      </c>
      <c r="J1012" s="66" t="s">
        <v>5545</v>
      </c>
      <c r="K1012" s="76"/>
      <c r="L1012" s="76"/>
      <c r="M1012" s="66" t="s">
        <v>1973</v>
      </c>
      <c r="N1012" s="76"/>
      <c r="P1012" s="32" t="str">
        <f t="shared" si="17"/>
        <v>1008/UN40.SU.   /2025</v>
      </c>
      <c r="Q1012" s="38"/>
      <c r="R1012" s="30"/>
      <c r="S1012" s="38"/>
      <c r="T1012" s="38"/>
      <c r="U1012" s="38"/>
      <c r="W1012" s="45"/>
    </row>
    <row r="1013" spans="1:23" ht="66" hidden="1" x14ac:dyDescent="0.25">
      <c r="A1013" s="75" t="s">
        <v>1075</v>
      </c>
      <c r="B1013" s="66" t="s">
        <v>2204</v>
      </c>
      <c r="C1013" s="76" t="s">
        <v>5151</v>
      </c>
      <c r="D1013" s="76" t="s">
        <v>1974</v>
      </c>
      <c r="E1013" s="76" t="str">
        <f>IF( AND(   ISNUMBER(    MATCH(LEFT(RIGHT(D1013,8),4),{"/AK/","/BW/","/DO/","/DK/","/EP/","/HM/","/HK/","/IN/","/KI/","/AR/","/KL/","/KM/","/KP/","/DN/","/LN/","/RT/","/TU/","/KU/","/KR/","/MI/","/MK/","/OT/","/LP/","/DL/","/LT/","/PM/","/PW/","/PG/","/PP/","/MU/","/IL/","/PR/","/PI/","/PL/","/PK/","/PB/","/SP/","/SE/","/TI/","/LL/","/DT/","/LK/","/WS/","/TP/","/KS/","/SR/","/SK/","PJ"},0)   ),   ISNUMBER(SEARCH("40",D1013)   )  ),LEFT(RIGHT(D1013,7),2),  "-" )</f>
        <v>-</v>
      </c>
      <c r="F1013" s="76" t="s">
        <v>2204</v>
      </c>
      <c r="G1013" s="66" t="s">
        <v>5152</v>
      </c>
      <c r="H1013" s="76" t="s">
        <v>96</v>
      </c>
      <c r="I1013" s="66" t="s">
        <v>2704</v>
      </c>
      <c r="J1013" s="66" t="s">
        <v>5545</v>
      </c>
      <c r="K1013" s="76"/>
      <c r="L1013" s="76"/>
      <c r="M1013" s="66" t="s">
        <v>1973</v>
      </c>
      <c r="N1013" s="76"/>
      <c r="P1013" s="32" t="str">
        <f t="shared" si="17"/>
        <v>1009/UN40.SU.   /2025</v>
      </c>
      <c r="Q1013" s="38"/>
      <c r="R1013" s="30"/>
      <c r="S1013" s="38"/>
      <c r="T1013" s="38"/>
      <c r="U1013" s="38"/>
      <c r="W1013" s="45"/>
    </row>
    <row r="1014" spans="1:23" ht="49.5" hidden="1" x14ac:dyDescent="0.25">
      <c r="A1014" s="75" t="s">
        <v>1076</v>
      </c>
      <c r="B1014" s="66" t="s">
        <v>2204</v>
      </c>
      <c r="C1014" s="76" t="s">
        <v>4550</v>
      </c>
      <c r="D1014" s="76" t="s">
        <v>5149</v>
      </c>
      <c r="E1014" s="76" t="str">
        <f>IF( AND(   ISNUMBER(    MATCH(LEFT(RIGHT(D1014,8),4),{"/AK/","/BW/","/DO/","/DK/","/EP/","/HM/","/HK/","/IN/","/KI/","/AR/","/KL/","/KM/","/KP/","/DN/","/LN/","/RT/","/TU/","/KU/","/KR/","/MI/","/MK/","/OT/","/LP/","/DL/","/LT/","/PM/","/PW/","/PG/","/PP/","/MU/","/IL/","/PR/","/PI/","/PL/","/PK/","/PB/","/SP/","/SE/","/TI/","/LL/","/DT/","/LK/","/WS/","/TP/","/KS/","/SR/","/SK/","PJ"},0)   ),   ISNUMBER(SEARCH("40",D1014)   )  ),LEFT(RIGHT(D1014,7),2),  "-" )</f>
        <v>-</v>
      </c>
      <c r="F1014" s="76" t="s">
        <v>2204</v>
      </c>
      <c r="G1014" s="66" t="s">
        <v>5150</v>
      </c>
      <c r="H1014" s="76" t="s">
        <v>96</v>
      </c>
      <c r="I1014" s="66" t="s">
        <v>2704</v>
      </c>
      <c r="J1014" s="66" t="s">
        <v>5545</v>
      </c>
      <c r="K1014" s="76"/>
      <c r="L1014" s="76"/>
      <c r="M1014" s="66" t="s">
        <v>1973</v>
      </c>
      <c r="N1014" s="66"/>
      <c r="P1014" s="32" t="str">
        <f t="shared" si="17"/>
        <v>1010/UN40.SU.   /2025</v>
      </c>
      <c r="Q1014" s="38"/>
      <c r="R1014" s="30"/>
      <c r="S1014" s="38"/>
      <c r="T1014" s="38"/>
      <c r="U1014" s="38"/>
      <c r="W1014" s="45"/>
    </row>
    <row r="1015" spans="1:23" ht="82.5" hidden="1" x14ac:dyDescent="0.25">
      <c r="A1015" s="75" t="s">
        <v>1077</v>
      </c>
      <c r="B1015" s="66" t="s">
        <v>2205</v>
      </c>
      <c r="C1015" s="76" t="s">
        <v>4116</v>
      </c>
      <c r="D1015" s="76" t="s">
        <v>5177</v>
      </c>
      <c r="E1015" s="76" t="str">
        <f>IF( AND(   ISNUMBER(    MATCH(LEFT(RIGHT(D1015,8),4),{"/AK/","/BW/","/DO/","/DK/","/EP/","/HM/","/HK/","/IN/","/KI/","/AR/","/KL/","/KM/","/KP/","/DN/","/LN/","/RT/","/TU/","/KU/","/KR/","/MI/","/MK/","/OT/","/LP/","/DL/","/LT/","/PM/","/PW/","/PG/","/PP/","/MU/","/IL/","/PR/","/PI/","/PL/","/PK/","/PB/","/SP/","/SE/","/TI/","/LL/","/DT/","/LK/","/WS/","/TP/","/KS/","/SR/","/SK/","PJ"},0)   ),   ISNUMBER(SEARCH("40",D1015)   )  ),LEFT(RIGHT(D1015,7),2),  "-" )</f>
        <v>-</v>
      </c>
      <c r="F1015" s="66" t="s">
        <v>5103</v>
      </c>
      <c r="G1015" s="76" t="s">
        <v>5178</v>
      </c>
      <c r="H1015" s="76" t="s">
        <v>96</v>
      </c>
      <c r="I1015" s="66" t="s">
        <v>2704</v>
      </c>
      <c r="J1015" s="66" t="s">
        <v>5545</v>
      </c>
      <c r="K1015" s="76"/>
      <c r="L1015" s="76"/>
      <c r="M1015" s="66" t="s">
        <v>1973</v>
      </c>
      <c r="N1015" s="76"/>
      <c r="P1015" s="32" t="str">
        <f t="shared" si="17"/>
        <v>1011/UN40.SU.   /2025</v>
      </c>
      <c r="Q1015" s="30"/>
      <c r="R1015" s="30"/>
      <c r="S1015" s="30"/>
      <c r="T1015" s="30"/>
      <c r="U1015" s="30"/>
      <c r="W1015" s="45"/>
    </row>
    <row r="1016" spans="1:23" ht="66" x14ac:dyDescent="0.25">
      <c r="A1016" s="75" t="s">
        <v>1078</v>
      </c>
      <c r="B1016" s="66" t="s">
        <v>2205</v>
      </c>
      <c r="C1016" s="76" t="s">
        <v>4934</v>
      </c>
      <c r="D1016" s="76" t="s">
        <v>5171</v>
      </c>
      <c r="E1016" s="76" t="str">
        <f>IF( AND(   ISNUMBER(    MATCH(LEFT(RIGHT(D1016,8),4),{"/AK/","/BW/","/DO/","/DK/","/EP/","/HM/","/HK/","/IN/","/KI/","/AR/","/KL/","/KM/","/KP/","/DN/","/LN/","/RT/","/TU/","/KU/","/KR/","/MI/","/MK/","/OT/","/LP/","/DL/","/LT/","/PM/","/PW/","/PG/","/PP/","/MU/","/IL/","/PR/","/PI/","/PL/","/PK/","/PB/","/SP/","/SE/","/TI/","/LL/","/DT/","/LK/","/WS/","/TP/","/KS/","/SR/","/SK/","PJ"},0)   ),   ISNUMBER(SEARCH("40",D1016)   )  ),LEFT(RIGHT(D1016,7),2),  "-" )</f>
        <v>-</v>
      </c>
      <c r="F1016" s="76" t="s">
        <v>2204</v>
      </c>
      <c r="G1016" s="76" t="s">
        <v>5172</v>
      </c>
      <c r="H1016" s="76" t="s">
        <v>96</v>
      </c>
      <c r="I1016" s="66" t="s">
        <v>2294</v>
      </c>
      <c r="J1016" s="76" t="s">
        <v>5173</v>
      </c>
      <c r="K1016" s="76"/>
      <c r="L1016" s="76"/>
      <c r="M1016" s="66" t="s">
        <v>1973</v>
      </c>
      <c r="N1016" s="66" t="s">
        <v>2084</v>
      </c>
      <c r="P1016" s="32" t="str">
        <f t="shared" si="17"/>
        <v>1012/UN40.SU.   /2025</v>
      </c>
      <c r="Q1016" s="38"/>
      <c r="R1016" s="30"/>
      <c r="S1016" s="38"/>
      <c r="T1016" s="38"/>
      <c r="U1016" s="38"/>
      <c r="W1016" s="45"/>
    </row>
    <row r="1017" spans="1:23" ht="66" hidden="1" x14ac:dyDescent="0.25">
      <c r="A1017" s="75" t="s">
        <v>1079</v>
      </c>
      <c r="B1017" s="66" t="s">
        <v>2205</v>
      </c>
      <c r="C1017" s="76" t="s">
        <v>2900</v>
      </c>
      <c r="D1017" s="76" t="s">
        <v>5174</v>
      </c>
      <c r="E1017" s="76" t="str">
        <f>IF( AND(   ISNUMBER(    MATCH(LEFT(RIGHT(D1017,8),4),{"/AK/","/BW/","/DO/","/DK/","/EP/","/HM/","/HK/","/IN/","/KI/","/AR/","/KL/","/KM/","/KP/","/DN/","/LN/","/RT/","/TU/","/KU/","/KR/","/MI/","/MK/","/OT/","/LP/","/DL/","/LT/","/PM/","/PW/","/PG/","/PP/","/MU/","/IL/","/PR/","/PI/","/PL/","/PK/","/PB/","/SP/","/SE/","/TI/","/LL/","/DT/","/LK/","/WS/","/TP/","/KS/","/SR/","/SK/","PJ"},0)   ),   ISNUMBER(SEARCH("40",D1017)   )  ),LEFT(RIGHT(D1017,7),2),  "-" )</f>
        <v>-</v>
      </c>
      <c r="F1017" s="76" t="s">
        <v>2204</v>
      </c>
      <c r="G1017" s="76" t="s">
        <v>5175</v>
      </c>
      <c r="H1017" s="76" t="s">
        <v>96</v>
      </c>
      <c r="I1017" s="66" t="s">
        <v>2294</v>
      </c>
      <c r="J1017" s="76" t="s">
        <v>5173</v>
      </c>
      <c r="K1017" s="76"/>
      <c r="L1017" s="76"/>
      <c r="M1017" s="66" t="s">
        <v>1973</v>
      </c>
      <c r="N1017" s="66" t="s">
        <v>2086</v>
      </c>
      <c r="O1017" s="14" t="s">
        <v>5176</v>
      </c>
      <c r="P1017" s="32" t="str">
        <f t="shared" si="17"/>
        <v>1013/UN40.SU.   /2025</v>
      </c>
      <c r="Q1017" s="30"/>
      <c r="R1017" s="30"/>
      <c r="S1017" s="30"/>
      <c r="T1017" s="30"/>
      <c r="U1017" s="30"/>
      <c r="W1017" s="45"/>
    </row>
    <row r="1018" spans="1:23" ht="49.5" hidden="1" x14ac:dyDescent="0.25">
      <c r="A1018" s="75" t="s">
        <v>1080</v>
      </c>
      <c r="B1018" s="66" t="s">
        <v>2206</v>
      </c>
      <c r="C1018" s="76" t="s">
        <v>5179</v>
      </c>
      <c r="D1018" s="76" t="s">
        <v>1974</v>
      </c>
      <c r="E1018" s="76" t="str">
        <f>IF( AND(   ISNUMBER(    MATCH(LEFT(RIGHT(D1018,8),4),{"/AK/","/BW/","/DO/","/DK/","/EP/","/HM/","/HK/","/IN/","/KI/","/AR/","/KL/","/KM/","/KP/","/DN/","/LN/","/RT/","/TU/","/KU/","/KR/","/MI/","/MK/","/OT/","/LP/","/DL/","/LT/","/PM/","/PW/","/PG/","/PP/","/MU/","/IL/","/PR/","/PI/","/PL/","/PK/","/PB/","/SP/","/SE/","/TI/","/LL/","/DT/","/LK/","/WS/","/TP/","/KS/","/SR/","/SK/","PJ"},0)   ),   ISNUMBER(SEARCH("40",D1018)   )  ),LEFT(RIGHT(D1018,7),2),  "-" )</f>
        <v>-</v>
      </c>
      <c r="F1018" s="76" t="s">
        <v>2200</v>
      </c>
      <c r="G1018" s="66" t="s">
        <v>5180</v>
      </c>
      <c r="H1018" s="76" t="s">
        <v>96</v>
      </c>
      <c r="I1018" s="66" t="s">
        <v>2704</v>
      </c>
      <c r="J1018" s="76" t="s">
        <v>5546</v>
      </c>
      <c r="K1018" s="76"/>
      <c r="L1018" s="76"/>
      <c r="M1018" s="66" t="s">
        <v>1973</v>
      </c>
      <c r="N1018" s="66"/>
      <c r="P1018" s="32" t="str">
        <f t="shared" si="17"/>
        <v>1014/UN40.SU.   /2025</v>
      </c>
      <c r="Q1018" s="38"/>
      <c r="R1018" s="30"/>
      <c r="S1018" s="38"/>
      <c r="T1018" s="38"/>
      <c r="U1018" s="38"/>
      <c r="W1018" s="45"/>
    </row>
    <row r="1019" spans="1:23" ht="82.5" hidden="1" x14ac:dyDescent="0.25">
      <c r="A1019" s="75" t="s">
        <v>1081</v>
      </c>
      <c r="B1019" s="66" t="s">
        <v>2206</v>
      </c>
      <c r="C1019" s="76" t="s">
        <v>4116</v>
      </c>
      <c r="D1019" s="76" t="s">
        <v>5181</v>
      </c>
      <c r="E1019" s="76" t="str">
        <f>IF( AND(   ISNUMBER(    MATCH(LEFT(RIGHT(D1019,8),4),{"/AK/","/BW/","/DO/","/DK/","/EP/","/HM/","/HK/","/IN/","/KI/","/AR/","/KL/","/KM/","/KP/","/DN/","/LN/","/RT/","/TU/","/KU/","/KR/","/MI/","/MK/","/OT/","/LP/","/DL/","/LT/","/PM/","/PW/","/PG/","/PP/","/MU/","/IL/","/PR/","/PI/","/PL/","/PK/","/PB/","/SP/","/SE/","/TI/","/LL/","/DT/","/LK/","/WS/","/TP/","/KS/","/SR/","/SK/","PJ"},0)   ),   ISNUMBER(SEARCH("40",D1019)   )  ),LEFT(RIGHT(D1019,7),2),  "-" )</f>
        <v>-</v>
      </c>
      <c r="F1019" s="66" t="s">
        <v>5137</v>
      </c>
      <c r="G1019" s="76" t="s">
        <v>5182</v>
      </c>
      <c r="H1019" s="76" t="s">
        <v>96</v>
      </c>
      <c r="I1019" s="66" t="s">
        <v>2704</v>
      </c>
      <c r="J1019" s="76" t="s">
        <v>5546</v>
      </c>
      <c r="K1019" s="76"/>
      <c r="L1019" s="76"/>
      <c r="M1019" s="66" t="s">
        <v>1973</v>
      </c>
      <c r="N1019" s="66"/>
      <c r="P1019" s="32" t="str">
        <f t="shared" si="17"/>
        <v>1015/UN40.SU.   /2025</v>
      </c>
      <c r="Q1019" s="30"/>
      <c r="R1019" s="30"/>
      <c r="S1019" s="30"/>
      <c r="T1019" s="30"/>
      <c r="U1019" s="30"/>
      <c r="W1019" s="45"/>
    </row>
    <row r="1020" spans="1:23" ht="66" hidden="1" x14ac:dyDescent="0.25">
      <c r="A1020" s="75" t="s">
        <v>1082</v>
      </c>
      <c r="B1020" s="66" t="s">
        <v>2206</v>
      </c>
      <c r="C1020" s="76" t="s">
        <v>5195</v>
      </c>
      <c r="D1020" s="76" t="s">
        <v>1974</v>
      </c>
      <c r="E1020" s="76" t="str">
        <f>IF( AND(   ISNUMBER(    MATCH(LEFT(RIGHT(D1020,8),4),{"/AK/","/BW/","/DO/","/DK/","/EP/","/HM/","/HK/","/IN/","/KI/","/AR/","/KL/","/KM/","/KP/","/DN/","/LN/","/RT/","/TU/","/KU/","/KR/","/MI/","/MK/","/OT/","/LP/","/DL/","/LT/","/PM/","/PW/","/PG/","/PP/","/MU/","/IL/","/PR/","/PI/","/PL/","/PK/","/PB/","/SP/","/SE/","/TI/","/LL/","/DT/","/LK/","/WS/","/TP/","/KS/","/SR/","/SK/","PJ"},0)   ),   ISNUMBER(SEARCH("40",D1020)   )  ),LEFT(RIGHT(D1020,7),2),  "-" )</f>
        <v>-</v>
      </c>
      <c r="F1020" s="76" t="s">
        <v>2206</v>
      </c>
      <c r="G1020" s="66" t="s">
        <v>5196</v>
      </c>
      <c r="H1020" s="76" t="s">
        <v>96</v>
      </c>
      <c r="I1020" s="66" t="s">
        <v>2704</v>
      </c>
      <c r="J1020" s="76" t="s">
        <v>5546</v>
      </c>
      <c r="K1020" s="76"/>
      <c r="L1020" s="76"/>
      <c r="M1020" s="66" t="s">
        <v>1973</v>
      </c>
      <c r="N1020" s="66"/>
      <c r="P1020" s="32" t="str">
        <f t="shared" si="17"/>
        <v>1016/UN40.SU.   /2025</v>
      </c>
      <c r="Q1020" s="38"/>
      <c r="R1020" s="30"/>
      <c r="S1020" s="38"/>
      <c r="T1020" s="38"/>
      <c r="U1020" s="38"/>
      <c r="W1020" s="45"/>
    </row>
    <row r="1021" spans="1:23" ht="49.5" hidden="1" x14ac:dyDescent="0.25">
      <c r="A1021" s="75" t="s">
        <v>1083</v>
      </c>
      <c r="B1021" s="66" t="s">
        <v>2206</v>
      </c>
      <c r="C1021" s="76" t="s">
        <v>5188</v>
      </c>
      <c r="D1021" s="76" t="s">
        <v>5189</v>
      </c>
      <c r="E1021" s="76" t="str">
        <f>IF( AND(   ISNUMBER(    MATCH(LEFT(RIGHT(D1021,8),4),{"/AK/","/BW/","/DO/","/DK/","/EP/","/HM/","/HK/","/IN/","/KI/","/AR/","/KL/","/KM/","/KP/","/DN/","/LN/","/RT/","/TU/","/KU/","/KR/","/MI/","/MK/","/OT/","/LP/","/DL/","/LT/","/PM/","/PW/","/PG/","/PP/","/MU/","/IL/","/PR/","/PI/","/PL/","/PK/","/PB/","/SP/","/SE/","/TI/","/LL/","/DT/","/LK/","/WS/","/TP/","/KS/","/SR/","/SK/","PJ"},0)   ),   ISNUMBER(SEARCH("40",D1021)   )  ),LEFT(RIGHT(D1021,7),2),  "-" )</f>
        <v>-</v>
      </c>
      <c r="F1021" s="76" t="s">
        <v>2202</v>
      </c>
      <c r="G1021" s="66" t="s">
        <v>5197</v>
      </c>
      <c r="H1021" s="76" t="s">
        <v>96</v>
      </c>
      <c r="I1021" s="66" t="s">
        <v>2704</v>
      </c>
      <c r="J1021" s="76" t="s">
        <v>5546</v>
      </c>
      <c r="K1021" s="76"/>
      <c r="L1021" s="76"/>
      <c r="M1021" s="66" t="s">
        <v>1973</v>
      </c>
      <c r="N1021" s="66"/>
      <c r="P1021" s="32" t="str">
        <f t="shared" si="17"/>
        <v>1017/UN40.SU.   /2025</v>
      </c>
      <c r="Q1021" s="30"/>
      <c r="R1021" s="30"/>
      <c r="S1021" s="30"/>
      <c r="T1021" s="30"/>
      <c r="U1021" s="30"/>
      <c r="W1021" s="45"/>
    </row>
    <row r="1022" spans="1:23" ht="66" hidden="1" x14ac:dyDescent="0.25">
      <c r="A1022" s="75" t="s">
        <v>1084</v>
      </c>
      <c r="B1022" s="66" t="s">
        <v>2206</v>
      </c>
      <c r="C1022" s="76" t="s">
        <v>2504</v>
      </c>
      <c r="D1022" s="76" t="s">
        <v>5193</v>
      </c>
      <c r="E1022" s="76" t="str">
        <f>IF( AND(   ISNUMBER(    MATCH(LEFT(RIGHT(D1022,8),4),{"/AK/","/BW/","/DO/","/DK/","/EP/","/HM/","/HK/","/IN/","/KI/","/AR/","/KL/","/KM/","/KP/","/DN/","/LN/","/RT/","/TU/","/KU/","/KR/","/MI/","/MK/","/OT/","/LP/","/DL/","/LT/","/PM/","/PW/","/PG/","/PP/","/MU/","/IL/","/PR/","/PI/","/PL/","/PK/","/PB/","/SP/","/SE/","/TI/","/LL/","/DT/","/LK/","/WS/","/TP/","/KS/","/SR/","/SK/","PJ"},0)   ),   ISNUMBER(SEARCH("40",D1022)   )  ),LEFT(RIGHT(D1022,7),2),  "-" )</f>
        <v>-</v>
      </c>
      <c r="F1022" s="76" t="s">
        <v>2206</v>
      </c>
      <c r="G1022" s="66" t="s">
        <v>5198</v>
      </c>
      <c r="H1022" s="76" t="s">
        <v>96</v>
      </c>
      <c r="I1022" s="66" t="s">
        <v>2704</v>
      </c>
      <c r="J1022" s="76" t="s">
        <v>5546</v>
      </c>
      <c r="K1022" s="76"/>
      <c r="L1022" s="76"/>
      <c r="M1022" s="66" t="s">
        <v>1973</v>
      </c>
      <c r="N1022" s="66"/>
      <c r="P1022" s="32" t="str">
        <f t="shared" si="17"/>
        <v>1018/UN40.SU.   /2025</v>
      </c>
      <c r="Q1022" s="38"/>
      <c r="R1022" s="30"/>
      <c r="S1022" s="38"/>
      <c r="T1022" s="38"/>
      <c r="U1022" s="38"/>
      <c r="W1022" s="45"/>
    </row>
    <row r="1023" spans="1:23" ht="66" hidden="1" x14ac:dyDescent="0.25">
      <c r="A1023" s="75" t="s">
        <v>1085</v>
      </c>
      <c r="B1023" s="66" t="s">
        <v>2206</v>
      </c>
      <c r="C1023" s="76" t="s">
        <v>3532</v>
      </c>
      <c r="D1023" s="76" t="s">
        <v>5194</v>
      </c>
      <c r="E1023" s="76" t="str">
        <f>IF( AND(   ISNUMBER(    MATCH(LEFT(RIGHT(D1023,8),4),{"/AK/","/BW/","/DO/","/DK/","/EP/","/HM/","/HK/","/IN/","/KI/","/AR/","/KL/","/KM/","/KP/","/DN/","/LN/","/RT/","/TU/","/KU/","/KR/","/MI/","/MK/","/OT/","/LP/","/DL/","/LT/","/PM/","/PW/","/PG/","/PP/","/MU/","/IL/","/PR/","/PI/","/PL/","/PK/","/PB/","/SP/","/SE/","/TI/","/LL/","/DT/","/LK/","/WS/","/TP/","/KS/","/SR/","/SK/","PJ"},0)   ),   ISNUMBER(SEARCH("40",D1023)   )  ),LEFT(RIGHT(D1023,7),2),  "-" )</f>
        <v>-</v>
      </c>
      <c r="F1023" s="76" t="s">
        <v>4871</v>
      </c>
      <c r="G1023" s="66" t="s">
        <v>5203</v>
      </c>
      <c r="H1023" s="76" t="s">
        <v>96</v>
      </c>
      <c r="I1023" s="66" t="s">
        <v>2704</v>
      </c>
      <c r="J1023" s="76" t="s">
        <v>5546</v>
      </c>
      <c r="K1023" s="76"/>
      <c r="L1023" s="76"/>
      <c r="M1023" s="66" t="s">
        <v>1973</v>
      </c>
      <c r="N1023" s="66"/>
      <c r="P1023" s="32" t="str">
        <f t="shared" si="17"/>
        <v>1019/UN40.SU.   /2025</v>
      </c>
      <c r="Q1023" s="30"/>
      <c r="R1023" s="30"/>
      <c r="S1023" s="30"/>
      <c r="T1023" s="30"/>
      <c r="U1023" s="30"/>
      <c r="W1023" s="45"/>
    </row>
    <row r="1024" spans="1:23" ht="82.5" hidden="1" x14ac:dyDescent="0.25">
      <c r="A1024" s="75" t="s">
        <v>1086</v>
      </c>
      <c r="B1024" s="66" t="s">
        <v>2206</v>
      </c>
      <c r="C1024" s="76" t="s">
        <v>5199</v>
      </c>
      <c r="D1024" s="76" t="s">
        <v>1974</v>
      </c>
      <c r="E1024" s="76" t="str">
        <f>IF( AND(   ISNUMBER(    MATCH(LEFT(RIGHT(D1024,8),4),{"/AK/","/BW/","/DO/","/DK/","/EP/","/HM/","/HK/","/IN/","/KI/","/AR/","/KL/","/KM/","/KP/","/DN/","/LN/","/RT/","/TU/","/KU/","/KR/","/MI/","/MK/","/OT/","/LP/","/DL/","/LT/","/PM/","/PW/","/PG/","/PP/","/MU/","/IL/","/PR/","/PI/","/PL/","/PK/","/PB/","/SP/","/SE/","/TI/","/LL/","/DT/","/LK/","/WS/","/TP/","/KS/","/SR/","/SK/","PJ"},0)   ),   ISNUMBER(SEARCH("40",D1024)   )  ),LEFT(RIGHT(D1024,7),2),  "-" )</f>
        <v>-</v>
      </c>
      <c r="F1024" s="76" t="s">
        <v>2206</v>
      </c>
      <c r="G1024" s="76" t="s">
        <v>5200</v>
      </c>
      <c r="H1024" s="76" t="s">
        <v>96</v>
      </c>
      <c r="I1024" s="66" t="s">
        <v>2704</v>
      </c>
      <c r="J1024" s="76" t="s">
        <v>5546</v>
      </c>
      <c r="K1024" s="76"/>
      <c r="L1024" s="76"/>
      <c r="M1024" s="66" t="s">
        <v>1973</v>
      </c>
      <c r="N1024" s="66"/>
      <c r="P1024" s="32" t="str">
        <f t="shared" si="17"/>
        <v>1020/UN40.SU.   /2025</v>
      </c>
      <c r="Q1024" s="38"/>
      <c r="R1024" s="30"/>
      <c r="S1024" s="38"/>
      <c r="T1024" s="38"/>
      <c r="U1024" s="38"/>
      <c r="W1024" s="45"/>
    </row>
    <row r="1025" spans="1:23" ht="49.5" hidden="1" x14ac:dyDescent="0.25">
      <c r="A1025" s="75" t="s">
        <v>1087</v>
      </c>
      <c r="B1025" s="66" t="s">
        <v>2206</v>
      </c>
      <c r="C1025" s="76" t="s">
        <v>5201</v>
      </c>
      <c r="D1025" s="76" t="s">
        <v>5183</v>
      </c>
      <c r="E1025" s="76" t="str">
        <f>IF( AND(   ISNUMBER(    MATCH(LEFT(RIGHT(D1025,8),4),{"/AK/","/BW/","/DO/","/DK/","/EP/","/HM/","/HK/","/IN/","/KI/","/AR/","/KL/","/KM/","/KP/","/DN/","/LN/","/RT/","/TU/","/KU/","/KR/","/MI/","/MK/","/OT/","/LP/","/DL/","/LT/","/PM/","/PW/","/PG/","/PP/","/MU/","/IL/","/PR/","/PI/","/PL/","/PK/","/PB/","/SP/","/SE/","/TI/","/LL/","/DT/","/LK/","/WS/","/TP/","/KS/","/SR/","/SK/","PJ"},0)   ),   ISNUMBER(SEARCH("40",D1025)   )  ),LEFT(RIGHT(D1025,7),2),  "-" )</f>
        <v>-</v>
      </c>
      <c r="F1025" s="76" t="s">
        <v>2204</v>
      </c>
      <c r="G1025" s="66" t="s">
        <v>5184</v>
      </c>
      <c r="H1025" s="76" t="s">
        <v>5185</v>
      </c>
      <c r="I1025" s="81" t="s">
        <v>5548</v>
      </c>
      <c r="J1025" s="76" t="s">
        <v>5546</v>
      </c>
      <c r="K1025" s="76"/>
      <c r="L1025" s="76"/>
      <c r="M1025" s="66" t="s">
        <v>1973</v>
      </c>
      <c r="N1025" s="66"/>
      <c r="P1025" s="32" t="str">
        <f t="shared" si="17"/>
        <v>1021/UN40.SU.   /2025</v>
      </c>
      <c r="Q1025" s="30"/>
      <c r="R1025" s="30"/>
      <c r="S1025" s="30"/>
      <c r="T1025" s="30"/>
      <c r="U1025" s="30"/>
      <c r="W1025" s="45"/>
    </row>
    <row r="1026" spans="1:23" ht="66" hidden="1" x14ac:dyDescent="0.25">
      <c r="A1026" s="75" t="s">
        <v>1088</v>
      </c>
      <c r="B1026" s="66" t="s">
        <v>2206</v>
      </c>
      <c r="C1026" s="76" t="s">
        <v>2504</v>
      </c>
      <c r="D1026" s="76" t="s">
        <v>5190</v>
      </c>
      <c r="E1026" s="76" t="str">
        <f>IF( AND(   ISNUMBER(    MATCH(LEFT(RIGHT(D1026,8),4),{"/AK/","/BW/","/DO/","/DK/","/EP/","/HM/","/HK/","/IN/","/KI/","/AR/","/KL/","/KM/","/KP/","/DN/","/LN/","/RT/","/TU/","/KU/","/KR/","/MI/","/MK/","/OT/","/LP/","/DL/","/LT/","/PM/","/PW/","/PG/","/PP/","/MU/","/IL/","/PR/","/PI/","/PL/","/PK/","/PB/","/SP/","/SE/","/TI/","/LL/","/DT/","/LK/","/WS/","/TP/","/KS/","/SR/","/SK/","PJ"},0)   ),   ISNUMBER(SEARCH("40",D1026)   )  ),LEFT(RIGHT(D1026,7),2),  "-" )</f>
        <v>-</v>
      </c>
      <c r="F1026" s="76" t="s">
        <v>2206</v>
      </c>
      <c r="G1026" s="66" t="s">
        <v>5202</v>
      </c>
      <c r="H1026" s="76" t="s">
        <v>5185</v>
      </c>
      <c r="I1026" s="81" t="s">
        <v>5548</v>
      </c>
      <c r="J1026" s="76" t="s">
        <v>5546</v>
      </c>
      <c r="K1026" s="76"/>
      <c r="L1026" s="76"/>
      <c r="M1026" s="66" t="s">
        <v>1973</v>
      </c>
      <c r="N1026" s="66"/>
      <c r="P1026" s="32" t="str">
        <f t="shared" si="17"/>
        <v>1022/UN40.SU.   /2025</v>
      </c>
      <c r="Q1026" s="38"/>
      <c r="R1026" s="30"/>
      <c r="S1026" s="38"/>
      <c r="T1026" s="38"/>
      <c r="U1026" s="38"/>
      <c r="W1026" s="45"/>
    </row>
    <row r="1027" spans="1:23" ht="66" hidden="1" x14ac:dyDescent="0.25">
      <c r="A1027" s="75" t="s">
        <v>1089</v>
      </c>
      <c r="B1027" s="66" t="s">
        <v>2206</v>
      </c>
      <c r="C1027" s="76" t="s">
        <v>3532</v>
      </c>
      <c r="D1027" s="76" t="s">
        <v>5186</v>
      </c>
      <c r="E1027" s="76" t="str">
        <f>IF( AND(   ISNUMBER(    MATCH(LEFT(RIGHT(D1027,8),4),{"/AK/","/BW/","/DO/","/DK/","/EP/","/HM/","/HK/","/IN/","/KI/","/AR/","/KL/","/KM/","/KP/","/DN/","/LN/","/RT/","/TU/","/KU/","/KR/","/MI/","/MK/","/OT/","/LP/","/DL/","/LT/","/PM/","/PW/","/PG/","/PP/","/MU/","/IL/","/PR/","/PI/","/PL/","/PK/","/PB/","/SP/","/SE/","/TI/","/LL/","/DT/","/LK/","/WS/","/TP/","/KS/","/SR/","/SK/","PJ"},0)   ),   ISNUMBER(SEARCH("40",D1027)   )  ),LEFT(RIGHT(D1027,7),2),  "-" )</f>
        <v>-</v>
      </c>
      <c r="F1027" s="76" t="s">
        <v>4871</v>
      </c>
      <c r="G1027" s="66" t="s">
        <v>5187</v>
      </c>
      <c r="H1027" s="76" t="s">
        <v>5040</v>
      </c>
      <c r="I1027" s="66" t="s">
        <v>5547</v>
      </c>
      <c r="J1027" s="76" t="s">
        <v>5546</v>
      </c>
      <c r="K1027" s="76"/>
      <c r="L1027" s="76"/>
      <c r="M1027" s="66" t="s">
        <v>1973</v>
      </c>
      <c r="N1027" s="66"/>
      <c r="P1027" s="32" t="str">
        <f t="shared" si="17"/>
        <v>1023/UN40.SU.   /2025</v>
      </c>
      <c r="Q1027" s="30"/>
      <c r="R1027" s="30"/>
      <c r="S1027" s="30"/>
      <c r="T1027" s="30"/>
      <c r="U1027" s="30"/>
      <c r="W1027" s="45"/>
    </row>
    <row r="1028" spans="1:23" ht="66" hidden="1" x14ac:dyDescent="0.25">
      <c r="A1028" s="75" t="s">
        <v>1090</v>
      </c>
      <c r="B1028" s="66" t="s">
        <v>2206</v>
      </c>
      <c r="C1028" s="76" t="s">
        <v>2504</v>
      </c>
      <c r="D1028" s="76" t="s">
        <v>5191</v>
      </c>
      <c r="E1028" s="76" t="str">
        <f>IF( AND(   ISNUMBER(    MATCH(LEFT(RIGHT(D1028,8),4),{"/AK/","/BW/","/DO/","/DK/","/EP/","/HM/","/HK/","/IN/","/KI/","/AR/","/KL/","/KM/","/KP/","/DN/","/LN/","/RT/","/TU/","/KU/","/KR/","/MI/","/MK/","/OT/","/LP/","/DL/","/LT/","/PM/","/PW/","/PG/","/PP/","/MU/","/IL/","/PR/","/PI/","/PL/","/PK/","/PB/","/SP/","/SE/","/TI/","/LL/","/DT/","/LK/","/WS/","/TP/","/KS/","/SR/","/SK/","PJ"},0)   ),   ISNUMBER(SEARCH("40",D1028)   )  ),LEFT(RIGHT(D1028,7),2),  "-" )</f>
        <v>-</v>
      </c>
      <c r="F1028" s="76" t="s">
        <v>2206</v>
      </c>
      <c r="G1028" s="66" t="s">
        <v>5192</v>
      </c>
      <c r="H1028" s="76" t="s">
        <v>5040</v>
      </c>
      <c r="I1028" s="66" t="s">
        <v>5547</v>
      </c>
      <c r="J1028" s="76" t="s">
        <v>5546</v>
      </c>
      <c r="K1028" s="76"/>
      <c r="L1028" s="76"/>
      <c r="M1028" s="66" t="s">
        <v>1973</v>
      </c>
      <c r="N1028" s="66"/>
      <c r="P1028" s="32" t="str">
        <f t="shared" si="17"/>
        <v>1024/UN40.SU.   /2025</v>
      </c>
      <c r="Q1028" s="38"/>
      <c r="R1028" s="30"/>
      <c r="S1028" s="38"/>
      <c r="T1028" s="38"/>
      <c r="U1028" s="38"/>
      <c r="W1028" s="45"/>
    </row>
    <row r="1029" spans="1:23" ht="49.5" hidden="1" x14ac:dyDescent="0.25">
      <c r="A1029" s="75" t="s">
        <v>1091</v>
      </c>
      <c r="B1029" s="66" t="s">
        <v>2206</v>
      </c>
      <c r="C1029" s="76" t="s">
        <v>5204</v>
      </c>
      <c r="D1029" s="76" t="s">
        <v>1974</v>
      </c>
      <c r="E1029" s="76" t="str">
        <f>IF( AND(   ISNUMBER(    MATCH(LEFT(RIGHT(D1029,8),4),{"/AK/","/BW/","/DO/","/DK/","/EP/","/HM/","/HK/","/IN/","/KI/","/AR/","/KL/","/KM/","/KP/","/DN/","/LN/","/RT/","/TU/","/KU/","/KR/","/MI/","/MK/","/OT/","/LP/","/DL/","/LT/","/PM/","/PW/","/PG/","/PP/","/MU/","/IL/","/PR/","/PI/","/PL/","/PK/","/PB/","/SP/","/SE/","/TI/","/LL/","/DT/","/LK/","/WS/","/TP/","/KS/","/SR/","/SK/","PJ"},0)   ),   ISNUMBER(SEARCH("40",D1029)   )  ),LEFT(RIGHT(D1029,7),2),  "-" )</f>
        <v>-</v>
      </c>
      <c r="F1029" s="66" t="s">
        <v>2205</v>
      </c>
      <c r="G1029" s="76" t="s">
        <v>5205</v>
      </c>
      <c r="H1029" s="76" t="s">
        <v>96</v>
      </c>
      <c r="I1029" s="81" t="s">
        <v>2294</v>
      </c>
      <c r="J1029" s="79" t="s">
        <v>5206</v>
      </c>
      <c r="K1029" s="76"/>
      <c r="L1029" s="76"/>
      <c r="M1029" s="66" t="s">
        <v>1973</v>
      </c>
      <c r="N1029" s="66" t="s">
        <v>2085</v>
      </c>
      <c r="P1029" s="32" t="str">
        <f t="shared" si="17"/>
        <v>1025/UN40.SU.   /2025</v>
      </c>
      <c r="Q1029" s="30"/>
      <c r="R1029" s="30"/>
      <c r="S1029" s="30"/>
      <c r="T1029" s="30"/>
      <c r="U1029" s="30"/>
      <c r="W1029" s="45"/>
    </row>
    <row r="1030" spans="1:23" ht="66" hidden="1" x14ac:dyDescent="0.25">
      <c r="A1030" s="75" t="s">
        <v>1092</v>
      </c>
      <c r="B1030" s="66" t="s">
        <v>2206</v>
      </c>
      <c r="C1030" s="76" t="s">
        <v>5207</v>
      </c>
      <c r="D1030" s="76" t="s">
        <v>1974</v>
      </c>
      <c r="E1030" s="76" t="str">
        <f>IF( AND(   ISNUMBER(    MATCH(LEFT(RIGHT(D1030,8),4),{"/AK/","/BW/","/DO/","/DK/","/EP/","/HM/","/HK/","/IN/","/KI/","/AR/","/KL/","/KM/","/KP/","/DN/","/LN/","/RT/","/TU/","/KU/","/KR/","/MI/","/MK/","/OT/","/LP/","/DL/","/LT/","/PM/","/PW/","/PG/","/PP/","/MU/","/IL/","/PR/","/PI/","/PL/","/PK/","/PB/","/SP/","/SE/","/TI/","/LL/","/DT/","/LK/","/WS/","/TP/","/KS/","/SR/","/SK/","PJ"},0)   ),   ISNUMBER(SEARCH("40",D1030)   )  ),LEFT(RIGHT(D1030,7),2),  "-" )</f>
        <v>-</v>
      </c>
      <c r="F1030" s="66" t="s">
        <v>2205</v>
      </c>
      <c r="G1030" s="76" t="s">
        <v>5208</v>
      </c>
      <c r="H1030" s="76" t="s">
        <v>96</v>
      </c>
      <c r="I1030" s="81" t="s">
        <v>2294</v>
      </c>
      <c r="J1030" s="79" t="s">
        <v>5206</v>
      </c>
      <c r="K1030" s="76"/>
      <c r="L1030" s="76"/>
      <c r="M1030" s="66" t="s">
        <v>1973</v>
      </c>
      <c r="N1030" s="66" t="s">
        <v>2085</v>
      </c>
      <c r="P1030" s="32" t="str">
        <f t="shared" ref="P1030:P1093" si="18">A1030&amp;"/UN40.SU.   /2025"</f>
        <v>1026/UN40.SU.   /2025</v>
      </c>
      <c r="Q1030" s="38"/>
      <c r="R1030" s="30"/>
      <c r="S1030" s="38"/>
      <c r="T1030" s="38"/>
      <c r="U1030" s="38"/>
      <c r="W1030" s="45"/>
    </row>
    <row r="1031" spans="1:23" ht="99" hidden="1" x14ac:dyDescent="0.25">
      <c r="A1031" s="75" t="s">
        <v>1093</v>
      </c>
      <c r="B1031" s="66" t="s">
        <v>2206</v>
      </c>
      <c r="C1031" s="76" t="s">
        <v>4888</v>
      </c>
      <c r="D1031" s="76" t="s">
        <v>1974</v>
      </c>
      <c r="E1031" s="76" t="str">
        <f>IF( AND(   ISNUMBER(    MATCH(LEFT(RIGHT(D1031,8),4),{"/AK/","/BW/","/DO/","/DK/","/EP/","/HM/","/HK/","/IN/","/KI/","/AR/","/KL/","/KM/","/KP/","/DN/","/LN/","/RT/","/TU/","/KU/","/KR/","/MI/","/MK/","/OT/","/LP/","/DL/","/LT/","/PM/","/PW/","/PG/","/PP/","/MU/","/IL/","/PR/","/PI/","/PL/","/PK/","/PB/","/SP/","/SE/","/TI/","/LL/","/DT/","/LK/","/WS/","/TP/","/KS/","/SR/","/SK/","PJ"},0)   ),   ISNUMBER(SEARCH("40",D1031)   )  ),LEFT(RIGHT(D1031,7),2),  "-" )</f>
        <v>-</v>
      </c>
      <c r="F1031" s="66" t="s">
        <v>2206</v>
      </c>
      <c r="G1031" s="76" t="s">
        <v>5209</v>
      </c>
      <c r="H1031" s="76" t="s">
        <v>96</v>
      </c>
      <c r="I1031" s="81" t="s">
        <v>2294</v>
      </c>
      <c r="J1031" s="79" t="s">
        <v>5206</v>
      </c>
      <c r="K1031" s="76"/>
      <c r="L1031" s="76"/>
      <c r="M1031" s="66" t="s">
        <v>1973</v>
      </c>
      <c r="N1031" s="66" t="s">
        <v>2085</v>
      </c>
      <c r="P1031" s="32" t="str">
        <f t="shared" si="18"/>
        <v>1027/UN40.SU.   /2025</v>
      </c>
      <c r="Q1031" s="30"/>
      <c r="R1031" s="30"/>
      <c r="S1031" s="30"/>
      <c r="T1031" s="30"/>
      <c r="U1031" s="30"/>
      <c r="W1031" s="45"/>
    </row>
    <row r="1032" spans="1:23" ht="49.5" hidden="1" x14ac:dyDescent="0.25">
      <c r="A1032" s="75" t="s">
        <v>1094</v>
      </c>
      <c r="B1032" s="66" t="s">
        <v>2206</v>
      </c>
      <c r="C1032" s="76" t="s">
        <v>5212</v>
      </c>
      <c r="D1032" s="76" t="s">
        <v>5210</v>
      </c>
      <c r="E1032" s="76" t="str">
        <f>IF( AND(   ISNUMBER(    MATCH(LEFT(RIGHT(D1032,8),4),{"/AK/","/BW/","/DO/","/DK/","/EP/","/HM/","/HK/","/IN/","/KI/","/AR/","/KL/","/KM/","/KP/","/DN/","/LN/","/RT/","/TU/","/KU/","/KR/","/MI/","/MK/","/OT/","/LP/","/DL/","/LT/","/PM/","/PW/","/PG/","/PP/","/MU/","/IL/","/PR/","/PI/","/PL/","/PK/","/PB/","/SP/","/SE/","/TI/","/LL/","/DT/","/LK/","/WS/","/TP/","/KS/","/SR/","/SK/","PJ"},0)   ),   ISNUMBER(SEARCH("40",D1032)   )  ),LEFT(RIGHT(D1032,7),2),  "-" )</f>
        <v>-</v>
      </c>
      <c r="F1032" s="66" t="s">
        <v>2205</v>
      </c>
      <c r="G1032" s="76" t="s">
        <v>5211</v>
      </c>
      <c r="H1032" s="76" t="s">
        <v>96</v>
      </c>
      <c r="I1032" s="81" t="s">
        <v>2294</v>
      </c>
      <c r="J1032" s="79" t="s">
        <v>5206</v>
      </c>
      <c r="K1032" s="76"/>
      <c r="L1032" s="76"/>
      <c r="M1032" s="66" t="s">
        <v>1973</v>
      </c>
      <c r="N1032" s="66" t="s">
        <v>2085</v>
      </c>
      <c r="P1032" s="32" t="str">
        <f t="shared" si="18"/>
        <v>1028/UN40.SU.   /2025</v>
      </c>
      <c r="Q1032" s="38"/>
      <c r="R1032" s="30"/>
      <c r="S1032" s="38"/>
      <c r="T1032" s="38"/>
      <c r="U1032" s="38"/>
      <c r="W1032" s="45"/>
    </row>
    <row r="1033" spans="1:23" ht="66" hidden="1" x14ac:dyDescent="0.25">
      <c r="A1033" s="75" t="s">
        <v>1095</v>
      </c>
      <c r="B1033" s="66" t="s">
        <v>2206</v>
      </c>
      <c r="C1033" s="76" t="s">
        <v>5214</v>
      </c>
      <c r="D1033" s="76" t="s">
        <v>1974</v>
      </c>
      <c r="E1033" s="76" t="str">
        <f>IF( AND(   ISNUMBER(    MATCH(LEFT(RIGHT(D1033,8),4),{"/AK/","/BW/","/DO/","/DK/","/EP/","/HM/","/HK/","/IN/","/KI/","/AR/","/KL/","/KM/","/KP/","/DN/","/LN/","/RT/","/TU/","/KU/","/KR/","/MI/","/MK/","/OT/","/LP/","/DL/","/LT/","/PM/","/PW/","/PG/","/PP/","/MU/","/IL/","/PR/","/PI/","/PL/","/PK/","/PB/","/SP/","/SE/","/TI/","/LL/","/DT/","/LK/","/WS/","/TP/","/KS/","/SR/","/SK/","PJ"},0)   ),   ISNUMBER(SEARCH("40",D1033)   )  ),LEFT(RIGHT(D1033,7),2),  "-" )</f>
        <v>-</v>
      </c>
      <c r="F1033" s="66" t="s">
        <v>5137</v>
      </c>
      <c r="G1033" s="76" t="s">
        <v>5213</v>
      </c>
      <c r="H1033" s="76" t="s">
        <v>96</v>
      </c>
      <c r="I1033" s="81" t="s">
        <v>2294</v>
      </c>
      <c r="J1033" s="79" t="s">
        <v>5206</v>
      </c>
      <c r="K1033" s="76"/>
      <c r="L1033" s="76"/>
      <c r="M1033" s="66" t="s">
        <v>1973</v>
      </c>
      <c r="N1033" s="66" t="s">
        <v>2085</v>
      </c>
      <c r="P1033" s="32" t="str">
        <f t="shared" si="18"/>
        <v>1029/UN40.SU.   /2025</v>
      </c>
      <c r="Q1033" s="30"/>
      <c r="R1033" s="30"/>
      <c r="S1033" s="30"/>
      <c r="T1033" s="30"/>
      <c r="U1033" s="30"/>
      <c r="W1033" s="45"/>
    </row>
    <row r="1034" spans="1:23" ht="99" hidden="1" x14ac:dyDescent="0.25">
      <c r="A1034" s="75" t="s">
        <v>1096</v>
      </c>
      <c r="B1034" s="66" t="s">
        <v>2207</v>
      </c>
      <c r="C1034" s="76" t="s">
        <v>5221</v>
      </c>
      <c r="D1034" s="76" t="s">
        <v>5218</v>
      </c>
      <c r="E1034" s="76" t="str">
        <f>IF( AND(   ISNUMBER(    MATCH(LEFT(RIGHT(D1034,8),4),{"/AK/","/BW/","/DO/","/DK/","/EP/","/HM/","/HK/","/IN/","/KI/","/AR/","/KL/","/KM/","/KP/","/DN/","/LN/","/RT/","/TU/","/KU/","/KR/","/MI/","/MK/","/OT/","/LP/","/DL/","/LT/","/PM/","/PW/","/PG/","/PP/","/MU/","/IL/","/PR/","/PI/","/PL/","/PK/","/PB/","/SP/","/SE/","/TI/","/LL/","/DT/","/LK/","/WS/","/TP/","/KS/","/SR/","/SK/","PJ"},0)   ),   ISNUMBER(SEARCH("40",D1034)   )  ),LEFT(RIGHT(D1034,7),2),  "-" )</f>
        <v>-</v>
      </c>
      <c r="F1034" s="76" t="s">
        <v>2202</v>
      </c>
      <c r="G1034" s="66" t="s">
        <v>5220</v>
      </c>
      <c r="H1034" s="76" t="s">
        <v>5040</v>
      </c>
      <c r="I1034" s="81" t="s">
        <v>3711</v>
      </c>
      <c r="J1034" s="79" t="s">
        <v>5549</v>
      </c>
      <c r="K1034" s="76"/>
      <c r="L1034" s="76"/>
      <c r="M1034" s="66" t="s">
        <v>1973</v>
      </c>
      <c r="N1034" s="76"/>
      <c r="P1034" s="32" t="str">
        <f t="shared" si="18"/>
        <v>1030/UN40.SU.   /2025</v>
      </c>
      <c r="Q1034" s="30"/>
      <c r="R1034" s="30"/>
      <c r="S1034" s="30"/>
      <c r="T1034" s="30"/>
      <c r="U1034" s="30"/>
      <c r="W1034" s="45"/>
    </row>
    <row r="1035" spans="1:23" ht="82.5" hidden="1" x14ac:dyDescent="0.25">
      <c r="A1035" s="75" t="s">
        <v>1097</v>
      </c>
      <c r="B1035" s="66" t="s">
        <v>2207</v>
      </c>
      <c r="C1035" s="76" t="s">
        <v>5225</v>
      </c>
      <c r="D1035" s="76" t="s">
        <v>5223</v>
      </c>
      <c r="E1035" s="76" t="str">
        <f>IF( AND(   ISNUMBER(    MATCH(LEFT(RIGHT(D1035,8),4),{"/AK/","/BW/","/DO/","/DK/","/EP/","/HM/","/HK/","/IN/","/KI/","/AR/","/KL/","/KM/","/KP/","/DN/","/LN/","/RT/","/TU/","/KU/","/KR/","/MI/","/MK/","/OT/","/LP/","/DL/","/LT/","/PM/","/PW/","/PG/","/PP/","/MU/","/IL/","/PR/","/PI/","/PL/","/PK/","/PB/","/SP/","/SE/","/TI/","/LL/","/DT/","/LK/","/WS/","/TP/","/KS/","/SR/","/SK/","PJ"},0)   ),   ISNUMBER(SEARCH("40",D1035)   )  ),LEFT(RIGHT(D1035,7),2),  "-" )</f>
        <v>-</v>
      </c>
      <c r="F1035" s="76" t="s">
        <v>2209</v>
      </c>
      <c r="G1035" s="66" t="s">
        <v>5224</v>
      </c>
      <c r="H1035" s="76" t="s">
        <v>5040</v>
      </c>
      <c r="I1035" s="81" t="s">
        <v>3711</v>
      </c>
      <c r="J1035" s="79" t="s">
        <v>5549</v>
      </c>
      <c r="K1035" s="76"/>
      <c r="L1035" s="76"/>
      <c r="M1035" s="66" t="s">
        <v>1973</v>
      </c>
      <c r="N1035" s="66"/>
      <c r="P1035" s="32" t="str">
        <f t="shared" si="18"/>
        <v>1031/UN40.SU.   /2025</v>
      </c>
      <c r="Q1035" s="30"/>
      <c r="R1035" s="30"/>
      <c r="S1035" s="30"/>
      <c r="T1035" s="30"/>
      <c r="U1035" s="30"/>
      <c r="W1035" s="45"/>
    </row>
    <row r="1036" spans="1:23" ht="49.5" hidden="1" x14ac:dyDescent="0.25">
      <c r="A1036" s="75" t="s">
        <v>1098</v>
      </c>
      <c r="B1036" s="66" t="s">
        <v>2207</v>
      </c>
      <c r="C1036" s="76" t="s">
        <v>5215</v>
      </c>
      <c r="D1036" s="76" t="s">
        <v>5216</v>
      </c>
      <c r="E1036" s="76" t="str">
        <f>IF( AND(   ISNUMBER(    MATCH(LEFT(RIGHT(D1036,8),4),{"/AK/","/BW/","/DO/","/DK/","/EP/","/HM/","/HK/","/IN/","/KI/","/AR/","/KL/","/KM/","/KP/","/DN/","/LN/","/RT/","/TU/","/KU/","/KR/","/MI/","/MK/","/OT/","/LP/","/DL/","/LT/","/PM/","/PW/","/PG/","/PP/","/MU/","/IL/","/PR/","/PI/","/PL/","/PK/","/PB/","/SP/","/SE/","/TI/","/LL/","/DT/","/LK/","/WS/","/TP/","/KS/","/SR/","/SK/","PJ"},0)   ),   ISNUMBER(SEARCH("40",D1036)   )  ),LEFT(RIGHT(D1036,7),2),  "-" )</f>
        <v>-</v>
      </c>
      <c r="F1036" s="76" t="s">
        <v>2204</v>
      </c>
      <c r="G1036" s="66" t="s">
        <v>5217</v>
      </c>
      <c r="H1036" s="76" t="s">
        <v>96</v>
      </c>
      <c r="I1036" s="66" t="s">
        <v>2704</v>
      </c>
      <c r="J1036" s="79" t="s">
        <v>5549</v>
      </c>
      <c r="K1036" s="76"/>
      <c r="L1036" s="76"/>
      <c r="M1036" s="66" t="s">
        <v>1973</v>
      </c>
      <c r="N1036" s="66"/>
      <c r="P1036" s="32" t="str">
        <f t="shared" si="18"/>
        <v>1032/UN40.SU.   /2025</v>
      </c>
      <c r="Q1036" s="30"/>
      <c r="R1036" s="30"/>
      <c r="S1036" s="30"/>
      <c r="T1036" s="30"/>
      <c r="U1036" s="30"/>
      <c r="W1036" s="45"/>
    </row>
    <row r="1037" spans="1:23" ht="82.5" hidden="1" x14ac:dyDescent="0.25">
      <c r="A1037" s="75" t="s">
        <v>1099</v>
      </c>
      <c r="B1037" s="66" t="s">
        <v>2207</v>
      </c>
      <c r="C1037" s="76" t="s">
        <v>5219</v>
      </c>
      <c r="D1037" s="76" t="s">
        <v>1974</v>
      </c>
      <c r="E1037" s="76" t="str">
        <f>IF( AND(   ISNUMBER(    MATCH(LEFT(RIGHT(D1037,8),4),{"/AK/","/BW/","/DO/","/DK/","/EP/","/HM/","/HK/","/IN/","/KI/","/AR/","/KL/","/KM/","/KP/","/DN/","/LN/","/RT/","/TU/","/KU/","/KR/","/MI/","/MK/","/OT/","/LP/","/DL/","/LT/","/PM/","/PW/","/PG/","/PP/","/MU/","/IL/","/PR/","/PI/","/PL/","/PK/","/PB/","/SP/","/SE/","/TI/","/LL/","/DT/","/LK/","/WS/","/TP/","/KS/","/SR/","/SK/","PJ"},0)   ),   ISNUMBER(SEARCH("40",D1037)   )  ),LEFT(RIGHT(D1037,7),2),  "-" )</f>
        <v>-</v>
      </c>
      <c r="F1037" s="76" t="s">
        <v>2207</v>
      </c>
      <c r="G1037" s="66" t="s">
        <v>5222</v>
      </c>
      <c r="H1037" s="76" t="s">
        <v>96</v>
      </c>
      <c r="I1037" s="81" t="s">
        <v>2704</v>
      </c>
      <c r="J1037" s="79" t="s">
        <v>5549</v>
      </c>
      <c r="K1037" s="76"/>
      <c r="L1037" s="76"/>
      <c r="M1037" s="66" t="s">
        <v>1973</v>
      </c>
      <c r="N1037" s="66"/>
      <c r="P1037" s="32" t="str">
        <f t="shared" si="18"/>
        <v>1033/UN40.SU.   /2025</v>
      </c>
      <c r="Q1037" s="30"/>
      <c r="R1037" s="30"/>
      <c r="S1037" s="30"/>
      <c r="T1037" s="30"/>
      <c r="U1037" s="30"/>
      <c r="W1037" s="45"/>
    </row>
    <row r="1038" spans="1:23" ht="82.5" hidden="1" x14ac:dyDescent="0.25">
      <c r="A1038" s="75" t="s">
        <v>1100</v>
      </c>
      <c r="B1038" s="66" t="s">
        <v>2207</v>
      </c>
      <c r="C1038" s="76" t="s">
        <v>5132</v>
      </c>
      <c r="D1038" s="76" t="s">
        <v>5130</v>
      </c>
      <c r="E1038" s="76" t="str">
        <f>IF( AND(   ISNUMBER(    MATCH(LEFT(RIGHT(D1038,8),4),{"/AK/","/BW/","/DO/","/DK/","/EP/","/HM/","/HK/","/IN/","/KI/","/AR/","/KL/","/KM/","/KP/","/DN/","/LN/","/RT/","/TU/","/KU/","/KR/","/MI/","/MK/","/OT/","/LP/","/DL/","/LT/","/PM/","/PW/","/PG/","/PP/","/MU/","/IL/","/PR/","/PI/","/PL/","/PK/","/PB/","/SP/","/SE/","/TI/","/LL/","/DT/","/LK/","/WS/","/TP/","/KS/","/SR/","/SK/","PJ"},0)   ),   ISNUMBER(SEARCH("40",D1038)   )  ),LEFT(RIGHT(D1038,7),2),  "-" )</f>
        <v>-</v>
      </c>
      <c r="F1038" s="66" t="s">
        <v>2196</v>
      </c>
      <c r="G1038" s="76" t="s">
        <v>5131</v>
      </c>
      <c r="H1038" s="76" t="s">
        <v>96</v>
      </c>
      <c r="I1038" s="81" t="s">
        <v>2704</v>
      </c>
      <c r="J1038" s="79" t="s">
        <v>5549</v>
      </c>
      <c r="K1038" s="76"/>
      <c r="L1038" s="76"/>
      <c r="M1038" s="66" t="s">
        <v>1973</v>
      </c>
      <c r="N1038" s="66"/>
      <c r="P1038" s="32" t="str">
        <f t="shared" si="18"/>
        <v>1034/UN40.SU.   /2025</v>
      </c>
      <c r="Q1038" s="30"/>
      <c r="R1038" s="30"/>
      <c r="S1038" s="30"/>
      <c r="T1038" s="30"/>
      <c r="U1038" s="30"/>
      <c r="W1038" s="45"/>
    </row>
    <row r="1039" spans="1:23" ht="82.5" hidden="1" x14ac:dyDescent="0.25">
      <c r="A1039" s="75" t="s">
        <v>1101</v>
      </c>
      <c r="B1039" s="66" t="s">
        <v>2207</v>
      </c>
      <c r="C1039" s="76" t="s">
        <v>4285</v>
      </c>
      <c r="D1039" s="76" t="s">
        <v>5226</v>
      </c>
      <c r="E1039" s="76" t="str">
        <f>IF( AND(   ISNUMBER(    MATCH(LEFT(RIGHT(D1039,8),4),{"/AK/","/BW/","/DO/","/DK/","/EP/","/HM/","/HK/","/IN/","/KI/","/AR/","/KL/","/KM/","/KP/","/DN/","/LN/","/RT/","/TU/","/KU/","/KR/","/MI/","/MK/","/OT/","/LP/","/DL/","/LT/","/PM/","/PW/","/PG/","/PP/","/MU/","/IL/","/PR/","/PI/","/PL/","/PK/","/PB/","/SP/","/SE/","/TI/","/LL/","/DT/","/LK/","/WS/","/TP/","/KS/","/SR/","/SK/","PJ"},0)   ),   ISNUMBER(SEARCH("40",D1039)   )  ),LEFT(RIGHT(D1039,7),2),  "-" )</f>
        <v>-</v>
      </c>
      <c r="F1039" s="76" t="s">
        <v>2207</v>
      </c>
      <c r="G1039" s="66" t="s">
        <v>5227</v>
      </c>
      <c r="H1039" s="76" t="s">
        <v>5185</v>
      </c>
      <c r="I1039" s="81" t="s">
        <v>5548</v>
      </c>
      <c r="J1039" s="79" t="s">
        <v>5549</v>
      </c>
      <c r="K1039" s="76"/>
      <c r="L1039" s="76"/>
      <c r="M1039" s="66" t="s">
        <v>1973</v>
      </c>
      <c r="N1039" s="66"/>
      <c r="P1039" s="32" t="str">
        <f t="shared" si="18"/>
        <v>1035/UN40.SU.   /2025</v>
      </c>
      <c r="Q1039" s="30"/>
      <c r="R1039" s="30"/>
      <c r="S1039" s="30"/>
      <c r="T1039" s="30"/>
      <c r="U1039" s="30"/>
      <c r="W1039" s="45"/>
    </row>
    <row r="1040" spans="1:23" ht="49.5" hidden="1" x14ac:dyDescent="0.25">
      <c r="A1040" s="75" t="s">
        <v>1102</v>
      </c>
      <c r="B1040" s="66" t="s">
        <v>2207</v>
      </c>
      <c r="C1040" s="76" t="s">
        <v>4956</v>
      </c>
      <c r="D1040" s="76" t="s">
        <v>1974</v>
      </c>
      <c r="E1040" s="76" t="str">
        <f>IF( AND(   ISNUMBER(    MATCH(LEFT(RIGHT(D1040,8),4),{"/AK/","/BW/","/DO/","/DK/","/EP/","/HM/","/HK/","/IN/","/KI/","/AR/","/KL/","/KM/","/KP/","/DN/","/LN/","/RT/","/TU/","/KU/","/KR/","/MI/","/MK/","/OT/","/LP/","/DL/","/LT/","/PM/","/PW/","/PG/","/PP/","/MU/","/IL/","/PR/","/PI/","/PL/","/PK/","/PB/","/SP/","/SE/","/TI/","/LL/","/DT/","/LK/","/WS/","/TP/","/KS/","/SR/","/SK/","PJ"},0)   ),   ISNUMBER(SEARCH("40",D1040)   )  ),LEFT(RIGHT(D1040,7),2),  "-" )</f>
        <v>-</v>
      </c>
      <c r="F1040" s="66" t="s">
        <v>2195</v>
      </c>
      <c r="G1040" s="76" t="s">
        <v>5228</v>
      </c>
      <c r="H1040" s="76" t="s">
        <v>96</v>
      </c>
      <c r="I1040" s="81" t="s">
        <v>2294</v>
      </c>
      <c r="J1040" s="79" t="s">
        <v>5229</v>
      </c>
      <c r="K1040" s="76"/>
      <c r="L1040" s="76"/>
      <c r="M1040" s="66" t="s">
        <v>1973</v>
      </c>
      <c r="N1040" s="66" t="s">
        <v>2085</v>
      </c>
      <c r="P1040" s="32" t="str">
        <f t="shared" si="18"/>
        <v>1036/UN40.SU.   /2025</v>
      </c>
      <c r="Q1040" s="30"/>
      <c r="R1040" s="30"/>
      <c r="S1040" s="30"/>
      <c r="T1040" s="30"/>
      <c r="U1040" s="30"/>
      <c r="W1040" s="45"/>
    </row>
    <row r="1041" spans="1:23" ht="99" hidden="1" x14ac:dyDescent="0.25">
      <c r="A1041" s="75" t="s">
        <v>1103</v>
      </c>
      <c r="B1041" s="66" t="s">
        <v>2207</v>
      </c>
      <c r="C1041" s="76" t="s">
        <v>5232</v>
      </c>
      <c r="D1041" s="76" t="s">
        <v>5230</v>
      </c>
      <c r="E1041" s="76" t="str">
        <f>IF( AND(   ISNUMBER(    MATCH(LEFT(RIGHT(D1041,8),4),{"/AK/","/BW/","/DO/","/DK/","/EP/","/HM/","/HK/","/IN/","/KI/","/AR/","/KL/","/KM/","/KP/","/DN/","/LN/","/RT/","/TU/","/KU/","/KR/","/MI/","/MK/","/OT/","/LP/","/DL/","/LT/","/PM/","/PW/","/PG/","/PP/","/MU/","/IL/","/PR/","/PI/","/PL/","/PK/","/PB/","/SP/","/SE/","/TI/","/LL/","/DT/","/LK/","/WS/","/TP/","/KS/","/SR/","/SK/","PJ"},0)   ),   ISNUMBER(SEARCH("40",D1041)   )  ),LEFT(RIGHT(D1041,7),2),  "-" )</f>
        <v>-</v>
      </c>
      <c r="F1041" s="66" t="s">
        <v>2187</v>
      </c>
      <c r="G1041" s="76" t="s">
        <v>5231</v>
      </c>
      <c r="H1041" s="76" t="s">
        <v>96</v>
      </c>
      <c r="I1041" s="81" t="s">
        <v>2294</v>
      </c>
      <c r="J1041" s="79" t="s">
        <v>5229</v>
      </c>
      <c r="K1041" s="76"/>
      <c r="L1041" s="76"/>
      <c r="M1041" s="66" t="s">
        <v>1973</v>
      </c>
      <c r="N1041" s="66" t="s">
        <v>2085</v>
      </c>
      <c r="P1041" s="32" t="str">
        <f t="shared" si="18"/>
        <v>1037/UN40.SU.   /2025</v>
      </c>
      <c r="Q1041" s="30"/>
      <c r="R1041" s="30"/>
      <c r="S1041" s="30"/>
      <c r="T1041" s="30"/>
      <c r="U1041" s="30"/>
      <c r="W1041" s="45"/>
    </row>
    <row r="1042" spans="1:23" ht="99" hidden="1" x14ac:dyDescent="0.25">
      <c r="A1042" s="75" t="s">
        <v>1104</v>
      </c>
      <c r="B1042" s="66" t="s">
        <v>2207</v>
      </c>
      <c r="C1042" s="76" t="s">
        <v>5235</v>
      </c>
      <c r="D1042" s="76" t="s">
        <v>5233</v>
      </c>
      <c r="E1042" s="76" t="str">
        <f>IF( AND(   ISNUMBER(    MATCH(LEFT(RIGHT(D1042,8),4),{"/AK/","/BW/","/DO/","/DK/","/EP/","/HM/","/HK/","/IN/","/KI/","/AR/","/KL/","/KM/","/KP/","/DN/","/LN/","/RT/","/TU/","/KU/","/KR/","/MI/","/MK/","/OT/","/LP/","/DL/","/LT/","/PM/","/PW/","/PG/","/PP/","/MU/","/IL/","/PR/","/PI/","/PL/","/PK/","/PB/","/SP/","/SE/","/TI/","/LL/","/DT/","/LK/","/WS/","/TP/","/KS/","/SR/","/SK/","PJ"},0)   ),   ISNUMBER(SEARCH("40",D1042)   )  ),LEFT(RIGHT(D1042,7),2),  "-" )</f>
        <v>-</v>
      </c>
      <c r="F1042" s="66" t="s">
        <v>2204</v>
      </c>
      <c r="G1042" s="76" t="s">
        <v>5234</v>
      </c>
      <c r="H1042" s="76" t="s">
        <v>96</v>
      </c>
      <c r="I1042" s="81" t="s">
        <v>2294</v>
      </c>
      <c r="J1042" s="79" t="s">
        <v>5229</v>
      </c>
      <c r="K1042" s="76"/>
      <c r="L1042" s="76"/>
      <c r="M1042" s="66" t="s">
        <v>1973</v>
      </c>
      <c r="N1042" s="66" t="s">
        <v>2085</v>
      </c>
      <c r="P1042" s="32" t="str">
        <f t="shared" si="18"/>
        <v>1038/UN40.SU.   /2025</v>
      </c>
      <c r="Q1042" s="30"/>
      <c r="R1042" s="30"/>
      <c r="S1042" s="30"/>
      <c r="T1042" s="30"/>
      <c r="U1042" s="30"/>
      <c r="W1042" s="45"/>
    </row>
    <row r="1043" spans="1:23" ht="49.5" x14ac:dyDescent="0.25">
      <c r="A1043" s="75" t="s">
        <v>1105</v>
      </c>
      <c r="B1043" s="66" t="s">
        <v>2207</v>
      </c>
      <c r="C1043" s="76" t="s">
        <v>2900</v>
      </c>
      <c r="D1043" s="76" t="s">
        <v>5236</v>
      </c>
      <c r="E1043" s="76" t="str">
        <f>IF( AND(   ISNUMBER(    MATCH(LEFT(RIGHT(D1043,8),4),{"/AK/","/BW/","/DO/","/DK/","/EP/","/HM/","/HK/","/IN/","/KI/","/AR/","/KL/","/KM/","/KP/","/DN/","/LN/","/RT/","/TU/","/KU/","/KR/","/MI/","/MK/","/OT/","/LP/","/DL/","/LT/","/PM/","/PW/","/PG/","/PP/","/MU/","/IL/","/PR/","/PI/","/PL/","/PK/","/PB/","/SP/","/SE/","/TI/","/LL/","/DT/","/LK/","/WS/","/TP/","/KS/","/SR/","/SK/","PJ"},0)   ),   ISNUMBER(SEARCH("40",D1043)   )  ),LEFT(RIGHT(D1043,7),2),  "-" )</f>
        <v>-</v>
      </c>
      <c r="F1043" s="66" t="s">
        <v>2206</v>
      </c>
      <c r="G1043" s="76" t="s">
        <v>5237</v>
      </c>
      <c r="H1043" s="76" t="s">
        <v>96</v>
      </c>
      <c r="I1043" s="81" t="s">
        <v>2294</v>
      </c>
      <c r="J1043" s="79" t="s">
        <v>5229</v>
      </c>
      <c r="K1043" s="76"/>
      <c r="L1043" s="76"/>
      <c r="M1043" s="66" t="s">
        <v>1973</v>
      </c>
      <c r="N1043" s="66" t="s">
        <v>2084</v>
      </c>
      <c r="P1043" s="32" t="str">
        <f t="shared" si="18"/>
        <v>1039/UN40.SU.   /2025</v>
      </c>
      <c r="Q1043" s="30"/>
      <c r="R1043" s="30"/>
      <c r="S1043" s="30"/>
      <c r="T1043" s="30"/>
      <c r="U1043" s="30"/>
      <c r="W1043" s="45"/>
    </row>
    <row r="1044" spans="1:23" ht="49.5" hidden="1" x14ac:dyDescent="0.25">
      <c r="A1044" s="75" t="s">
        <v>1106</v>
      </c>
      <c r="B1044" s="66" t="s">
        <v>2207</v>
      </c>
      <c r="C1044" s="76" t="s">
        <v>5238</v>
      </c>
      <c r="D1044" s="76" t="s">
        <v>1974</v>
      </c>
      <c r="E1044" s="76" t="str">
        <f>IF( AND(   ISNUMBER(    MATCH(LEFT(RIGHT(D1044,8),4),{"/AK/","/BW/","/DO/","/DK/","/EP/","/HM/","/HK/","/IN/","/KI/","/AR/","/KL/","/KM/","/KP/","/DN/","/LN/","/RT/","/TU/","/KU/","/KR/","/MI/","/MK/","/OT/","/LP/","/DL/","/LT/","/PM/","/PW/","/PG/","/PP/","/MU/","/IL/","/PR/","/PI/","/PL/","/PK/","/PB/","/SP/","/SE/","/TI/","/LL/","/DT/","/LK/","/WS/","/TP/","/KS/","/SR/","/SK/","PJ"},0)   ),   ISNUMBER(SEARCH("40",D1044)   )  ),LEFT(RIGHT(D1044,7),2),  "-" )</f>
        <v>-</v>
      </c>
      <c r="F1044" s="66" t="s">
        <v>2207</v>
      </c>
      <c r="G1044" s="76" t="s">
        <v>5239</v>
      </c>
      <c r="H1044" s="76" t="s">
        <v>96</v>
      </c>
      <c r="I1044" s="81" t="s">
        <v>2294</v>
      </c>
      <c r="J1044" s="79" t="s">
        <v>5229</v>
      </c>
      <c r="K1044" s="76"/>
      <c r="L1044" s="76"/>
      <c r="M1044" s="66" t="s">
        <v>1973</v>
      </c>
      <c r="N1044" s="66" t="s">
        <v>2085</v>
      </c>
      <c r="P1044" s="32" t="str">
        <f t="shared" si="18"/>
        <v>1040/UN40.SU.   /2025</v>
      </c>
      <c r="Q1044" s="30"/>
      <c r="R1044" s="30"/>
      <c r="S1044" s="30"/>
      <c r="T1044" s="30"/>
      <c r="U1044" s="30"/>
      <c r="W1044" s="45"/>
    </row>
    <row r="1045" spans="1:23" ht="66" hidden="1" x14ac:dyDescent="0.25">
      <c r="A1045" s="75" t="s">
        <v>1107</v>
      </c>
      <c r="B1045" s="66" t="s">
        <v>2207</v>
      </c>
      <c r="C1045" s="76" t="s">
        <v>4883</v>
      </c>
      <c r="D1045" s="76" t="s">
        <v>4881</v>
      </c>
      <c r="E1045" s="76" t="str">
        <f>IF( AND(   ISNUMBER(    MATCH(LEFT(RIGHT(D1045,8),4),{"/AK/","/BW/","/DO/","/DK/","/EP/","/HM/","/HK/","/IN/","/KI/","/AR/","/KL/","/KM/","/KP/","/DN/","/LN/","/RT/","/TU/","/KU/","/KR/","/MI/","/MK/","/OT/","/LP/","/DL/","/LT/","/PM/","/PW/","/PG/","/PP/","/MU/","/IL/","/PR/","/PI/","/PL/","/PK/","/PB/","/SP/","/SE/","/TI/","/LL/","/DT/","/LK/","/WS/","/TP/","/KS/","/SR/","/SK/","PJ"},0)   ),   ISNUMBER(SEARCH("40",D1045)   )  ),LEFT(RIGHT(D1045,7),2),  "-" )</f>
        <v>-</v>
      </c>
      <c r="F1045" s="66" t="s">
        <v>4871</v>
      </c>
      <c r="G1045" s="76" t="s">
        <v>5240</v>
      </c>
      <c r="H1045" s="76" t="s">
        <v>96</v>
      </c>
      <c r="I1045" s="81" t="s">
        <v>2294</v>
      </c>
      <c r="J1045" s="79" t="s">
        <v>5229</v>
      </c>
      <c r="K1045" s="76"/>
      <c r="L1045" s="76"/>
      <c r="M1045" s="66" t="s">
        <v>1973</v>
      </c>
      <c r="N1045" s="66" t="s">
        <v>2085</v>
      </c>
      <c r="P1045" s="32" t="str">
        <f t="shared" si="18"/>
        <v>1041/UN40.SU.   /2025</v>
      </c>
      <c r="Q1045" s="30"/>
      <c r="R1045" s="30"/>
      <c r="S1045" s="30"/>
      <c r="T1045" s="30"/>
      <c r="U1045" s="30"/>
      <c r="W1045" s="45"/>
    </row>
    <row r="1046" spans="1:23" ht="66" hidden="1" x14ac:dyDescent="0.25">
      <c r="A1046" s="75" t="s">
        <v>1108</v>
      </c>
      <c r="B1046" s="66" t="s">
        <v>2207</v>
      </c>
      <c r="C1046" s="76" t="s">
        <v>5243</v>
      </c>
      <c r="D1046" s="76" t="s">
        <v>5241</v>
      </c>
      <c r="E1046" s="76" t="str">
        <f>IF( AND(   ISNUMBER(    MATCH(LEFT(RIGHT(D1046,8),4),{"/AK/","/BW/","/DO/","/DK/","/EP/","/HM/","/HK/","/IN/","/KI/","/AR/","/KL/","/KM/","/KP/","/DN/","/LN/","/RT/","/TU/","/KU/","/KR/","/MI/","/MK/","/OT/","/LP/","/DL/","/LT/","/PM/","/PW/","/PG/","/PP/","/MU/","/IL/","/PR/","/PI/","/PL/","/PK/","/PB/","/SP/","/SE/","/TI/","/LL/","/DT/","/LK/","/WS/","/TP/","/KS/","/SR/","/SK/","PJ"},0)   ),   ISNUMBER(SEARCH("40",D1046)   )  ),LEFT(RIGHT(D1046,7),2),  "-" )</f>
        <v>-</v>
      </c>
      <c r="F1046" s="66" t="s">
        <v>2207</v>
      </c>
      <c r="G1046" s="76" t="s">
        <v>5242</v>
      </c>
      <c r="H1046" s="76" t="s">
        <v>96</v>
      </c>
      <c r="I1046" s="81" t="s">
        <v>2294</v>
      </c>
      <c r="J1046" s="79" t="s">
        <v>5229</v>
      </c>
      <c r="K1046" s="76"/>
      <c r="L1046" s="76"/>
      <c r="M1046" s="66" t="s">
        <v>1973</v>
      </c>
      <c r="N1046" s="66" t="s">
        <v>2085</v>
      </c>
      <c r="P1046" s="32" t="str">
        <f t="shared" si="18"/>
        <v>1042/UN40.SU.   /2025</v>
      </c>
      <c r="Q1046" s="30"/>
      <c r="R1046" s="30"/>
      <c r="S1046" s="30"/>
      <c r="T1046" s="30"/>
      <c r="U1046" s="30"/>
      <c r="W1046" s="45"/>
    </row>
    <row r="1047" spans="1:23" ht="49.5" hidden="1" x14ac:dyDescent="0.25">
      <c r="A1047" s="75" t="s">
        <v>1109</v>
      </c>
      <c r="B1047" s="66" t="s">
        <v>2207</v>
      </c>
      <c r="C1047" s="76" t="s">
        <v>5246</v>
      </c>
      <c r="D1047" s="76" t="s">
        <v>5245</v>
      </c>
      <c r="E1047" s="76" t="str">
        <f>IF( AND(   ISNUMBER(    MATCH(LEFT(RIGHT(D1047,8),4),{"/AK/","/BW/","/DO/","/DK/","/EP/","/HM/","/HK/","/IN/","/KI/","/AR/","/KL/","/KM/","/KP/","/DN/","/LN/","/RT/","/TU/","/KU/","/KR/","/MI/","/MK/","/OT/","/LP/","/DL/","/LT/","/PM/","/PW/","/PG/","/PP/","/MU/","/IL/","/PR/","/PI/","/PL/","/PK/","/PB/","/SP/","/SE/","/TI/","/LL/","/DT/","/LK/","/WS/","/TP/","/KS/","/SR/","/SK/","PJ"},0)   ),   ISNUMBER(SEARCH("40",D1047)   )  ),LEFT(RIGHT(D1047,7),2),  "-" )</f>
        <v>-</v>
      </c>
      <c r="F1047" s="66" t="s">
        <v>2207</v>
      </c>
      <c r="G1047" s="76" t="s">
        <v>5244</v>
      </c>
      <c r="H1047" s="76" t="s">
        <v>96</v>
      </c>
      <c r="I1047" s="81" t="s">
        <v>2294</v>
      </c>
      <c r="J1047" s="79" t="s">
        <v>5229</v>
      </c>
      <c r="K1047" s="76"/>
      <c r="L1047" s="76"/>
      <c r="M1047" s="66" t="s">
        <v>1973</v>
      </c>
      <c r="N1047" s="66" t="s">
        <v>2085</v>
      </c>
      <c r="P1047" s="32" t="str">
        <f t="shared" si="18"/>
        <v>1043/UN40.SU.   /2025</v>
      </c>
      <c r="Q1047" s="30"/>
      <c r="R1047" s="30"/>
      <c r="S1047" s="30"/>
      <c r="T1047" s="30"/>
      <c r="U1047" s="30"/>
      <c r="W1047" s="45"/>
    </row>
    <row r="1048" spans="1:23" ht="115.5" hidden="1" x14ac:dyDescent="0.25">
      <c r="A1048" s="75" t="s">
        <v>1110</v>
      </c>
      <c r="B1048" s="66" t="s">
        <v>5247</v>
      </c>
      <c r="C1048" s="76" t="s">
        <v>5249</v>
      </c>
      <c r="D1048" s="76" t="s">
        <v>5248</v>
      </c>
      <c r="E1048" s="76" t="str">
        <f>IF( AND(   ISNUMBER(    MATCH(LEFT(RIGHT(D1048,8),4),{"/AK/","/BW/","/DO/","/DK/","/EP/","/HM/","/HK/","/IN/","/KI/","/AR/","/KL/","/KM/","/KP/","/DN/","/LN/","/RT/","/TU/","/KU/","/KR/","/MI/","/MK/","/OT/","/LP/","/DL/","/LT/","/PM/","/PW/","/PG/","/PP/","/MU/","/IL/","/PR/","/PI/","/PL/","/PK/","/PB/","/SP/","/SE/","/TI/","/LL/","/DT/","/LK/","/WS/","/TP/","/KS/","/SR/","/SK/","PJ"},0)   ),   ISNUMBER(SEARCH("40",D1048)   )  ),LEFT(RIGHT(D1048,7),2),  "-" )</f>
        <v>-</v>
      </c>
      <c r="F1048" s="66" t="s">
        <v>2206</v>
      </c>
      <c r="G1048" s="76" t="s">
        <v>5250</v>
      </c>
      <c r="H1048" s="76" t="s">
        <v>96</v>
      </c>
      <c r="I1048" s="81" t="s">
        <v>2294</v>
      </c>
      <c r="J1048" s="79" t="s">
        <v>5251</v>
      </c>
      <c r="K1048" s="76"/>
      <c r="L1048" s="76"/>
      <c r="M1048" s="66" t="s">
        <v>1973</v>
      </c>
      <c r="N1048" s="66" t="s">
        <v>2086</v>
      </c>
      <c r="O1048" s="14" t="s">
        <v>5176</v>
      </c>
      <c r="P1048" s="32" t="str">
        <f t="shared" si="18"/>
        <v>1044/UN40.SU.   /2025</v>
      </c>
      <c r="Q1048" s="30"/>
      <c r="R1048" s="30"/>
      <c r="S1048" s="30"/>
      <c r="T1048" s="30"/>
      <c r="U1048" s="30"/>
      <c r="W1048" s="45"/>
    </row>
    <row r="1049" spans="1:23" ht="49.5" hidden="1" x14ac:dyDescent="0.25">
      <c r="A1049" s="75" t="s">
        <v>1111</v>
      </c>
      <c r="B1049" s="66" t="s">
        <v>5247</v>
      </c>
      <c r="C1049" s="76" t="s">
        <v>4104</v>
      </c>
      <c r="D1049" s="76" t="s">
        <v>5252</v>
      </c>
      <c r="E1049" s="76" t="str">
        <f>IF( AND(   ISNUMBER(    MATCH(LEFT(RIGHT(D1049,8),4),{"/AK/","/BW/","/DO/","/DK/","/EP/","/HM/","/HK/","/IN/","/KI/","/AR/","/KL/","/KM/","/KP/","/DN/","/LN/","/RT/","/TU/","/KU/","/KR/","/MI/","/MK/","/OT/","/LP/","/DL/","/LT/","/PM/","/PW/","/PG/","/PP/","/MU/","/IL/","/PR/","/PI/","/PL/","/PK/","/PB/","/SP/","/SE/","/TI/","/LL/","/DT/","/LK/","/WS/","/TP/","/KS/","/SR/","/SK/","PJ"},0)   ),   ISNUMBER(SEARCH("40",D1049)   )  ),LEFT(RIGHT(D1049,7),2),  "-" )</f>
        <v>-</v>
      </c>
      <c r="F1049" s="66" t="s">
        <v>5247</v>
      </c>
      <c r="G1049" s="76" t="s">
        <v>5253</v>
      </c>
      <c r="H1049" s="76" t="s">
        <v>96</v>
      </c>
      <c r="I1049" s="81" t="s">
        <v>2294</v>
      </c>
      <c r="J1049" s="79" t="s">
        <v>5251</v>
      </c>
      <c r="K1049" s="76"/>
      <c r="L1049" s="76"/>
      <c r="M1049" s="66" t="s">
        <v>1973</v>
      </c>
      <c r="N1049" s="66" t="s">
        <v>2086</v>
      </c>
      <c r="O1049" s="14" t="s">
        <v>5176</v>
      </c>
      <c r="P1049" s="32" t="str">
        <f t="shared" si="18"/>
        <v>1045/UN40.SU.   /2025</v>
      </c>
      <c r="Q1049" s="30"/>
      <c r="R1049" s="30"/>
      <c r="S1049" s="30"/>
      <c r="T1049" s="30"/>
      <c r="U1049" s="30"/>
      <c r="W1049" s="45"/>
    </row>
    <row r="1050" spans="1:23" ht="49.5" x14ac:dyDescent="0.25">
      <c r="A1050" s="75" t="s">
        <v>1112</v>
      </c>
      <c r="B1050" s="66" t="s">
        <v>5247</v>
      </c>
      <c r="C1050" s="76" t="s">
        <v>5254</v>
      </c>
      <c r="D1050" s="76" t="s">
        <v>5255</v>
      </c>
      <c r="E1050" s="76" t="str">
        <f>IF( AND(   ISNUMBER(    MATCH(LEFT(RIGHT(D1050,8),4),{"/AK/","/BW/","/DO/","/DK/","/EP/","/HM/","/HK/","/IN/","/KI/","/AR/","/KL/","/KM/","/KP/","/DN/","/LN/","/RT/","/TU/","/KU/","/KR/","/MI/","/MK/","/OT/","/LP/","/DL/","/LT/","/PM/","/PW/","/PG/","/PP/","/MU/","/IL/","/PR/","/PI/","/PL/","/PK/","/PB/","/SP/","/SE/","/TI/","/LL/","/DT/","/LK/","/WS/","/TP/","/KS/","/SR/","/SK/","PJ"},0)   ),   ISNUMBER(SEARCH("40",D1050)   )  ),LEFT(RIGHT(D1050,7),2),  "-" )</f>
        <v>-</v>
      </c>
      <c r="F1050" s="66" t="s">
        <v>2207</v>
      </c>
      <c r="G1050" s="76" t="s">
        <v>5256</v>
      </c>
      <c r="H1050" s="76" t="s">
        <v>96</v>
      </c>
      <c r="I1050" s="81" t="s">
        <v>2294</v>
      </c>
      <c r="J1050" s="79" t="s">
        <v>5257</v>
      </c>
      <c r="K1050" s="76"/>
      <c r="L1050" s="76"/>
      <c r="M1050" s="66" t="s">
        <v>1973</v>
      </c>
      <c r="N1050" s="66" t="s">
        <v>2084</v>
      </c>
      <c r="P1050" s="32" t="str">
        <f t="shared" si="18"/>
        <v>1046/UN40.SU.   /2025</v>
      </c>
      <c r="Q1050" s="30"/>
      <c r="R1050" s="30"/>
      <c r="S1050" s="30"/>
      <c r="T1050" s="30"/>
      <c r="U1050" s="30"/>
      <c r="W1050" s="45"/>
    </row>
    <row r="1051" spans="1:23" ht="82.5" x14ac:dyDescent="0.25">
      <c r="A1051" s="75" t="s">
        <v>1113</v>
      </c>
      <c r="B1051" s="66" t="s">
        <v>5247</v>
      </c>
      <c r="C1051" s="76" t="s">
        <v>3295</v>
      </c>
      <c r="D1051" s="76" t="s">
        <v>5258</v>
      </c>
      <c r="E1051" s="76" t="str">
        <f>IF( AND(   ISNUMBER(    MATCH(LEFT(RIGHT(D1051,8),4),{"/AK/","/BW/","/DO/","/DK/","/EP/","/HM/","/HK/","/IN/","/KI/","/AR/","/KL/","/KM/","/KP/","/DN/","/LN/","/RT/","/TU/","/KU/","/KR/","/MI/","/MK/","/OT/","/LP/","/DL/","/LT/","/PM/","/PW/","/PG/","/PP/","/MU/","/IL/","/PR/","/PI/","/PL/","/PK/","/PB/","/SP/","/SE/","/TI/","/LL/","/DT/","/LK/","/WS/","/TP/","/KS/","/SR/","/SK/","PJ"},0)   ),   ISNUMBER(SEARCH("40",D1051)   )  ),LEFT(RIGHT(D1051,7),2),  "-" )</f>
        <v>-</v>
      </c>
      <c r="F1051" s="66" t="s">
        <v>5259</v>
      </c>
      <c r="G1051" s="76" t="s">
        <v>5260</v>
      </c>
      <c r="H1051" s="76" t="s">
        <v>96</v>
      </c>
      <c r="I1051" s="81" t="s">
        <v>2294</v>
      </c>
      <c r="J1051" s="79" t="s">
        <v>5257</v>
      </c>
      <c r="K1051" s="76"/>
      <c r="L1051" s="76"/>
      <c r="M1051" s="66" t="s">
        <v>1973</v>
      </c>
      <c r="N1051" s="66" t="s">
        <v>2084</v>
      </c>
      <c r="P1051" s="32" t="str">
        <f t="shared" si="18"/>
        <v>1047/UN40.SU.   /2025</v>
      </c>
      <c r="Q1051" s="30"/>
      <c r="R1051" s="30"/>
      <c r="S1051" s="30"/>
      <c r="T1051" s="30"/>
      <c r="U1051" s="30"/>
      <c r="W1051" s="45"/>
    </row>
    <row r="1052" spans="1:23" ht="49.5" hidden="1" x14ac:dyDescent="0.25">
      <c r="A1052" s="75" t="s">
        <v>1114</v>
      </c>
      <c r="B1052" s="66" t="s">
        <v>5247</v>
      </c>
      <c r="C1052" s="76" t="s">
        <v>5262</v>
      </c>
      <c r="D1052" s="76" t="s">
        <v>1974</v>
      </c>
      <c r="E1052" s="76" t="str">
        <f>IF( AND(   ISNUMBER(    MATCH(LEFT(RIGHT(D1052,8),4),{"/AK/","/BW/","/DO/","/DK/","/EP/","/HM/","/HK/","/IN/","/KI/","/AR/","/KL/","/KM/","/KP/","/DN/","/LN/","/RT/","/TU/","/KU/","/KR/","/MI/","/MK/","/OT/","/LP/","/DL/","/LT/","/PM/","/PW/","/PG/","/PP/","/MU/","/IL/","/PR/","/PI/","/PL/","/PK/","/PB/","/SP/","/SE/","/TI/","/LL/","/DT/","/LK/","/WS/","/TP/","/KS/","/SR/","/SK/","PJ"},0)   ),   ISNUMBER(SEARCH("40",D1052)   )  ),LEFT(RIGHT(D1052,7),2),  "-" )</f>
        <v>-</v>
      </c>
      <c r="F1052" s="66" t="s">
        <v>5247</v>
      </c>
      <c r="G1052" s="76" t="s">
        <v>5261</v>
      </c>
      <c r="H1052" s="76" t="s">
        <v>96</v>
      </c>
      <c r="I1052" s="81" t="s">
        <v>2294</v>
      </c>
      <c r="J1052" s="79" t="s">
        <v>5257</v>
      </c>
      <c r="K1052" s="76"/>
      <c r="L1052" s="76"/>
      <c r="M1052" s="66" t="s">
        <v>1973</v>
      </c>
      <c r="N1052" s="66" t="s">
        <v>2085</v>
      </c>
      <c r="P1052" s="32" t="str">
        <f t="shared" si="18"/>
        <v>1048/UN40.SU.   /2025</v>
      </c>
      <c r="Q1052" s="30"/>
      <c r="R1052" s="30"/>
      <c r="S1052" s="30"/>
      <c r="T1052" s="30"/>
      <c r="U1052" s="30"/>
      <c r="W1052" s="45"/>
    </row>
    <row r="1053" spans="1:23" ht="49.5" hidden="1" x14ac:dyDescent="0.25">
      <c r="A1053" s="75" t="s">
        <v>1115</v>
      </c>
      <c r="B1053" s="66" t="s">
        <v>5247</v>
      </c>
      <c r="C1053" s="76" t="s">
        <v>4104</v>
      </c>
      <c r="D1053" s="76" t="s">
        <v>5263</v>
      </c>
      <c r="E1053" s="76" t="str">
        <f>IF( AND(   ISNUMBER(    MATCH(LEFT(RIGHT(D1053,8),4),{"/AK/","/BW/","/DO/","/DK/","/EP/","/HM/","/HK/","/IN/","/KI/","/AR/","/KL/","/KM/","/KP/","/DN/","/LN/","/RT/","/TU/","/KU/","/KR/","/MI/","/MK/","/OT/","/LP/","/DL/","/LT/","/PM/","/PW/","/PG/","/PP/","/MU/","/IL/","/PR/","/PI/","/PL/","/PK/","/PB/","/SP/","/SE/","/TI/","/LL/","/DT/","/LK/","/WS/","/TP/","/KS/","/SR/","/SK/","PJ"},0)   ),   ISNUMBER(SEARCH("40",D1053)   )  ),LEFT(RIGHT(D1053,7),2),  "-" )</f>
        <v>-</v>
      </c>
      <c r="F1053" s="66" t="s">
        <v>2207</v>
      </c>
      <c r="G1053" s="76" t="s">
        <v>5264</v>
      </c>
      <c r="H1053" s="76" t="s">
        <v>96</v>
      </c>
      <c r="I1053" s="81" t="s">
        <v>2294</v>
      </c>
      <c r="J1053" s="79" t="s">
        <v>5257</v>
      </c>
      <c r="K1053" s="76"/>
      <c r="L1053" s="76"/>
      <c r="M1053" s="66" t="s">
        <v>1973</v>
      </c>
      <c r="N1053" s="66" t="s">
        <v>2085</v>
      </c>
      <c r="P1053" s="32" t="str">
        <f t="shared" si="18"/>
        <v>1049/UN40.SU.   /2025</v>
      </c>
      <c r="Q1053" s="30"/>
      <c r="R1053" s="30"/>
      <c r="S1053" s="30"/>
      <c r="T1053" s="30"/>
      <c r="U1053" s="30"/>
      <c r="W1053" s="45"/>
    </row>
    <row r="1054" spans="1:23" ht="49.5" hidden="1" x14ac:dyDescent="0.25">
      <c r="A1054" s="75" t="s">
        <v>1116</v>
      </c>
      <c r="B1054" s="66" t="s">
        <v>5247</v>
      </c>
      <c r="C1054" s="76" t="s">
        <v>5265</v>
      </c>
      <c r="D1054" s="76" t="s">
        <v>1974</v>
      </c>
      <c r="E1054" s="76" t="str">
        <f>IF( AND(   ISNUMBER(    MATCH(LEFT(RIGHT(D1054,8),4),{"/AK/","/BW/","/DO/","/DK/","/EP/","/HM/","/HK/","/IN/","/KI/","/AR/","/KL/","/KM/","/KP/","/DN/","/LN/","/RT/","/TU/","/KU/","/KR/","/MI/","/MK/","/OT/","/LP/","/DL/","/LT/","/PM/","/PW/","/PG/","/PP/","/MU/","/IL/","/PR/","/PI/","/PL/","/PK/","/PB/","/SP/","/SE/","/TI/","/LL/","/DT/","/LK/","/WS/","/TP/","/KS/","/SR/","/SK/","PJ"},0)   ),   ISNUMBER(SEARCH("40",D1054)   )  ),LEFT(RIGHT(D1054,7),2),  "-" )</f>
        <v>-</v>
      </c>
      <c r="F1054" s="76" t="s">
        <v>5247</v>
      </c>
      <c r="G1054" s="66" t="s">
        <v>5266</v>
      </c>
      <c r="H1054" s="76" t="s">
        <v>96</v>
      </c>
      <c r="I1054" s="81" t="s">
        <v>2704</v>
      </c>
      <c r="J1054" s="79" t="s">
        <v>5550</v>
      </c>
      <c r="K1054" s="76"/>
      <c r="L1054" s="76"/>
      <c r="M1054" s="66" t="s">
        <v>1973</v>
      </c>
      <c r="N1054" s="76"/>
      <c r="P1054" s="32" t="str">
        <f t="shared" si="18"/>
        <v>1050/UN40.SU.   /2025</v>
      </c>
      <c r="Q1054" s="30"/>
      <c r="R1054" s="30"/>
      <c r="S1054" s="30"/>
      <c r="T1054" s="30"/>
      <c r="U1054" s="30"/>
      <c r="W1054" s="45"/>
    </row>
    <row r="1055" spans="1:23" ht="66" hidden="1" x14ac:dyDescent="0.25">
      <c r="A1055" s="75" t="s">
        <v>1117</v>
      </c>
      <c r="B1055" s="66" t="s">
        <v>5247</v>
      </c>
      <c r="C1055" s="76" t="s">
        <v>5267</v>
      </c>
      <c r="D1055" s="76" t="s">
        <v>1974</v>
      </c>
      <c r="E1055" s="76" t="str">
        <f>IF( AND(   ISNUMBER(    MATCH(LEFT(RIGHT(D1055,8),4),{"/AK/","/BW/","/DO/","/DK/","/EP/","/HM/","/HK/","/IN/","/KI/","/AR/","/KL/","/KM/","/KP/","/DN/","/LN/","/RT/","/TU/","/KU/","/KR/","/MI/","/MK/","/OT/","/LP/","/DL/","/LT/","/PM/","/PW/","/PG/","/PP/","/MU/","/IL/","/PR/","/PI/","/PL/","/PK/","/PB/","/SP/","/SE/","/TI/","/LL/","/DT/","/LK/","/WS/","/TP/","/KS/","/SR/","/SK/","PJ"},0)   ),   ISNUMBER(SEARCH("40",D1055)   )  ),LEFT(RIGHT(D1055,7),2),  "-" )</f>
        <v>-</v>
      </c>
      <c r="F1055" s="76" t="s">
        <v>5247</v>
      </c>
      <c r="G1055" s="66" t="s">
        <v>5272</v>
      </c>
      <c r="H1055" s="76" t="s">
        <v>96</v>
      </c>
      <c r="I1055" s="81" t="s">
        <v>2704</v>
      </c>
      <c r="J1055" s="79" t="s">
        <v>5550</v>
      </c>
      <c r="K1055" s="76"/>
      <c r="L1055" s="76"/>
      <c r="M1055" s="66" t="s">
        <v>1973</v>
      </c>
      <c r="N1055" s="76"/>
      <c r="P1055" s="32" t="str">
        <f t="shared" si="18"/>
        <v>1051/UN40.SU.   /2025</v>
      </c>
      <c r="Q1055" s="30"/>
      <c r="R1055" s="30"/>
      <c r="S1055" s="30"/>
      <c r="T1055" s="30"/>
      <c r="U1055" s="30"/>
      <c r="W1055" s="45"/>
    </row>
    <row r="1056" spans="1:23" ht="49.5" hidden="1" x14ac:dyDescent="0.25">
      <c r="A1056" s="75" t="s">
        <v>1118</v>
      </c>
      <c r="B1056" s="66" t="s">
        <v>5247</v>
      </c>
      <c r="C1056" s="76" t="s">
        <v>5246</v>
      </c>
      <c r="D1056" s="76" t="s">
        <v>5245</v>
      </c>
      <c r="E1056" s="76" t="str">
        <f>IF( AND(   ISNUMBER(    MATCH(LEFT(RIGHT(D1056,8),4),{"/AK/","/BW/","/DO/","/DK/","/EP/","/HM/","/HK/","/IN/","/KI/","/AR/","/KL/","/KM/","/KP/","/DN/","/LN/","/RT/","/TU/","/KU/","/KR/","/MI/","/MK/","/OT/","/LP/","/DL/","/LT/","/PM/","/PW/","/PG/","/PP/","/MU/","/IL/","/PR/","/PI/","/PL/","/PK/","/PB/","/SP/","/SE/","/TI/","/LL/","/DT/","/LK/","/WS/","/TP/","/KS/","/SR/","/SK/","PJ"},0)   ),   ISNUMBER(SEARCH("40",D1056)   )  ),LEFT(RIGHT(D1056,7),2),  "-" )</f>
        <v>-</v>
      </c>
      <c r="F1056" s="76" t="s">
        <v>2207</v>
      </c>
      <c r="G1056" s="66" t="s">
        <v>5244</v>
      </c>
      <c r="H1056" s="76" t="s">
        <v>96</v>
      </c>
      <c r="I1056" s="66" t="s">
        <v>2704</v>
      </c>
      <c r="J1056" s="79" t="s">
        <v>5550</v>
      </c>
      <c r="K1056" s="76"/>
      <c r="L1056" s="76"/>
      <c r="M1056" s="66" t="s">
        <v>1973</v>
      </c>
      <c r="N1056" s="76"/>
      <c r="P1056" s="32" t="str">
        <f t="shared" si="18"/>
        <v>1052/UN40.SU.   /2025</v>
      </c>
      <c r="Q1056" s="30"/>
      <c r="R1056" s="30"/>
      <c r="S1056" s="30"/>
      <c r="T1056" s="30"/>
      <c r="U1056" s="30"/>
      <c r="W1056" s="45"/>
    </row>
    <row r="1057" spans="1:23" ht="66" hidden="1" x14ac:dyDescent="0.25">
      <c r="A1057" s="75" t="s">
        <v>1119</v>
      </c>
      <c r="B1057" s="66" t="s">
        <v>5247</v>
      </c>
      <c r="C1057" s="76" t="s">
        <v>4936</v>
      </c>
      <c r="D1057" s="76" t="s">
        <v>5270</v>
      </c>
      <c r="E1057" s="76" t="str">
        <f>IF( AND(   ISNUMBER(    MATCH(LEFT(RIGHT(D1057,8),4),{"/AK/","/BW/","/DO/","/DK/","/EP/","/HM/","/HK/","/IN/","/KI/","/AR/","/KL/","/KM/","/KP/","/DN/","/LN/","/RT/","/TU/","/KU/","/KR/","/MI/","/MK/","/OT/","/LP/","/DL/","/LT/","/PM/","/PW/","/PG/","/PP/","/MU/","/IL/","/PR/","/PI/","/PL/","/PK/","/PB/","/SP/","/SE/","/TI/","/LL/","/DT/","/LK/","/WS/","/TP/","/KS/","/SR/","/SK/","PJ"},0)   ),   ISNUMBER(SEARCH("40",D1057)   )  ),LEFT(RIGHT(D1057,7),2),  "-" )</f>
        <v>-</v>
      </c>
      <c r="F1057" s="76" t="s">
        <v>5247</v>
      </c>
      <c r="G1057" s="66" t="s">
        <v>5273</v>
      </c>
      <c r="H1057" s="76" t="s">
        <v>96</v>
      </c>
      <c r="I1057" s="66" t="s">
        <v>2704</v>
      </c>
      <c r="J1057" s="79" t="s">
        <v>5550</v>
      </c>
      <c r="K1057" s="76"/>
      <c r="L1057" s="76"/>
      <c r="M1057" s="66" t="s">
        <v>1973</v>
      </c>
      <c r="N1057" s="76"/>
      <c r="P1057" s="32" t="str">
        <f t="shared" si="18"/>
        <v>1053/UN40.SU.   /2025</v>
      </c>
      <c r="Q1057" s="30"/>
      <c r="R1057" s="30"/>
      <c r="S1057" s="30"/>
      <c r="T1057" s="30"/>
      <c r="U1057" s="30"/>
      <c r="W1057" s="45"/>
    </row>
    <row r="1058" spans="1:23" ht="66" hidden="1" x14ac:dyDescent="0.25">
      <c r="A1058" s="75" t="s">
        <v>1120</v>
      </c>
      <c r="B1058" s="66" t="s">
        <v>5247</v>
      </c>
      <c r="C1058" s="76" t="s">
        <v>3532</v>
      </c>
      <c r="D1058" s="76" t="s">
        <v>5271</v>
      </c>
      <c r="E1058" s="76" t="str">
        <f>IF( AND(   ISNUMBER(    MATCH(LEFT(RIGHT(D1058,8),4),{"/AK/","/BW/","/DO/","/DK/","/EP/","/HM/","/HK/","/IN/","/KI/","/AR/","/KL/","/KM/","/KP/","/DN/","/LN/","/RT/","/TU/","/KU/","/KR/","/MI/","/MK/","/OT/","/LP/","/DL/","/LT/","/PM/","/PW/","/PG/","/PP/","/MU/","/IL/","/PR/","/PI/","/PL/","/PK/","/PB/","/SP/","/SE/","/TI/","/LL/","/DT/","/LK/","/WS/","/TP/","/KS/","/SR/","/SK/","PJ"},0)   ),   ISNUMBER(SEARCH("40",D1058)   )  ),LEFT(RIGHT(D1058,7),2),  "-" )</f>
        <v>-</v>
      </c>
      <c r="F1058" s="76" t="s">
        <v>2199</v>
      </c>
      <c r="G1058" s="66" t="s">
        <v>5274</v>
      </c>
      <c r="H1058" s="76" t="s">
        <v>96</v>
      </c>
      <c r="I1058" s="66" t="s">
        <v>2704</v>
      </c>
      <c r="J1058" s="79" t="s">
        <v>5550</v>
      </c>
      <c r="K1058" s="76"/>
      <c r="L1058" s="76"/>
      <c r="M1058" s="66" t="s">
        <v>1973</v>
      </c>
      <c r="N1058" s="76"/>
      <c r="P1058" s="32" t="str">
        <f t="shared" si="18"/>
        <v>1054/UN40.SU.   /2025</v>
      </c>
      <c r="Q1058" s="30"/>
      <c r="R1058" s="30"/>
      <c r="S1058" s="30"/>
      <c r="T1058" s="30"/>
      <c r="U1058" s="30"/>
      <c r="W1058" s="45"/>
    </row>
    <row r="1059" spans="1:23" ht="66" hidden="1" x14ac:dyDescent="0.25">
      <c r="A1059" s="75" t="s">
        <v>1121</v>
      </c>
      <c r="B1059" s="66" t="s">
        <v>5247</v>
      </c>
      <c r="C1059" s="76" t="s">
        <v>5268</v>
      </c>
      <c r="D1059" s="76" t="s">
        <v>5269</v>
      </c>
      <c r="E1059" s="76" t="str">
        <f>IF( AND(   ISNUMBER(    MATCH(LEFT(RIGHT(D1059,8),4),{"/AK/","/BW/","/DO/","/DK/","/EP/","/HM/","/HK/","/IN/","/KI/","/AR/","/KL/","/KM/","/KP/","/DN/","/LN/","/RT/","/TU/","/KU/","/KR/","/MI/","/MK/","/OT/","/LP/","/DL/","/LT/","/PM/","/PW/","/PG/","/PP/","/MU/","/IL/","/PR/","/PI/","/PL/","/PK/","/PB/","/SP/","/SE/","/TI/","/LL/","/DT/","/LK/","/WS/","/TP/","/KS/","/SR/","/SK/","PJ"},0)   ),   ISNUMBER(SEARCH("40",D1059)   )  ),LEFT(RIGHT(D1059,7),2),  "-" )</f>
        <v>-</v>
      </c>
      <c r="F1059" s="76" t="s">
        <v>2207</v>
      </c>
      <c r="G1059" s="66" t="s">
        <v>5275</v>
      </c>
      <c r="H1059" s="76" t="s">
        <v>96</v>
      </c>
      <c r="I1059" s="66" t="s">
        <v>2704</v>
      </c>
      <c r="J1059" s="79" t="s">
        <v>5550</v>
      </c>
      <c r="K1059" s="76"/>
      <c r="L1059" s="76"/>
      <c r="M1059" s="66" t="s">
        <v>1973</v>
      </c>
      <c r="N1059" s="76"/>
      <c r="P1059" s="32" t="str">
        <f t="shared" si="18"/>
        <v>1055/UN40.SU.   /2025</v>
      </c>
      <c r="Q1059" s="30"/>
      <c r="R1059" s="30"/>
      <c r="S1059" s="30"/>
      <c r="T1059" s="30"/>
      <c r="U1059" s="30"/>
      <c r="W1059" s="45"/>
    </row>
    <row r="1060" spans="1:23" ht="66" hidden="1" x14ac:dyDescent="0.25">
      <c r="A1060" s="75" t="s">
        <v>1122</v>
      </c>
      <c r="B1060" s="66" t="s">
        <v>2209</v>
      </c>
      <c r="C1060" s="76" t="s">
        <v>4936</v>
      </c>
      <c r="D1060" s="76" t="s">
        <v>5270</v>
      </c>
      <c r="E1060" s="76" t="str">
        <f>IF( AND(   ISNUMBER(    MATCH(LEFT(RIGHT(D1060,8),4),{"/AK/","/BW/","/DO/","/DK/","/EP/","/HM/","/HK/","/IN/","/KI/","/AR/","/KL/","/KM/","/KP/","/DN/","/LN/","/RT/","/TU/","/KU/","/KR/","/MI/","/MK/","/OT/","/LP/","/DL/","/LT/","/PM/","/PW/","/PG/","/PP/","/MU/","/IL/","/PR/","/PI/","/PL/","/PK/","/PB/","/SP/","/SE/","/TI/","/LL/","/DT/","/LK/","/WS/","/TP/","/KS/","/SR/","/SK/","PJ"},0)   ),   ISNUMBER(SEARCH("40",D1060)   )  ),LEFT(RIGHT(D1060,7),2),  "-" )</f>
        <v>-</v>
      </c>
      <c r="F1060" s="66" t="s">
        <v>5247</v>
      </c>
      <c r="G1060" s="76" t="s">
        <v>5283</v>
      </c>
      <c r="H1060" s="76" t="s">
        <v>5185</v>
      </c>
      <c r="I1060" s="66" t="s">
        <v>5548</v>
      </c>
      <c r="J1060" s="79" t="s">
        <v>5551</v>
      </c>
      <c r="K1060" s="76"/>
      <c r="L1060" s="76"/>
      <c r="M1060" s="66" t="s">
        <v>1973</v>
      </c>
      <c r="N1060" s="66"/>
      <c r="P1060" s="32" t="str">
        <f t="shared" si="18"/>
        <v>1056/UN40.SU.   /2025</v>
      </c>
      <c r="Q1060" s="30"/>
      <c r="R1060" s="30"/>
      <c r="S1060" s="30"/>
      <c r="T1060" s="30"/>
      <c r="U1060" s="30"/>
      <c r="W1060" s="45"/>
    </row>
    <row r="1061" spans="1:23" ht="99" hidden="1" x14ac:dyDescent="0.25">
      <c r="A1061" s="75" t="s">
        <v>1123</v>
      </c>
      <c r="B1061" s="66" t="s">
        <v>2209</v>
      </c>
      <c r="C1061" s="76" t="s">
        <v>5276</v>
      </c>
      <c r="D1061" s="76" t="s">
        <v>5277</v>
      </c>
      <c r="E1061" s="76" t="str">
        <f>IF( AND(   ISNUMBER(    MATCH(LEFT(RIGHT(D1061,8),4),{"/AK/","/BW/","/DO/","/DK/","/EP/","/HM/","/HK/","/IN/","/KI/","/AR/","/KL/","/KM/","/KP/","/DN/","/LN/","/RT/","/TU/","/KU/","/KR/","/MI/","/MK/","/OT/","/LP/","/DL/","/LT/","/PM/","/PW/","/PG/","/PP/","/MU/","/IL/","/PR/","/PI/","/PL/","/PK/","/PB/","/SP/","/SE/","/TI/","/LL/","/DT/","/LK/","/WS/","/TP/","/KS/","/SR/","/SK/","PJ"},0)   ),   ISNUMBER(SEARCH("40",D1061)   )  ),LEFT(RIGHT(D1061,7),2),  "-" )</f>
        <v>-</v>
      </c>
      <c r="F1061" s="76" t="s">
        <v>5103</v>
      </c>
      <c r="G1061" s="66" t="s">
        <v>5278</v>
      </c>
      <c r="H1061" s="76" t="s">
        <v>5040</v>
      </c>
      <c r="I1061" s="66" t="s">
        <v>3711</v>
      </c>
      <c r="J1061" s="79" t="s">
        <v>5551</v>
      </c>
      <c r="K1061" s="76"/>
      <c r="L1061" s="76"/>
      <c r="M1061" s="66" t="s">
        <v>1973</v>
      </c>
      <c r="N1061" s="76"/>
      <c r="P1061" s="32" t="str">
        <f t="shared" si="18"/>
        <v>1057/UN40.SU.   /2025</v>
      </c>
      <c r="Q1061" s="30"/>
      <c r="R1061" s="30"/>
      <c r="S1061" s="30"/>
      <c r="T1061" s="30"/>
      <c r="U1061" s="30"/>
      <c r="W1061" s="45"/>
    </row>
    <row r="1062" spans="1:23" ht="49.5" hidden="1" x14ac:dyDescent="0.25">
      <c r="A1062" s="75" t="s">
        <v>1124</v>
      </c>
      <c r="B1062" s="66" t="s">
        <v>2209</v>
      </c>
      <c r="C1062" s="76" t="s">
        <v>3532</v>
      </c>
      <c r="D1062" s="76" t="s">
        <v>5281</v>
      </c>
      <c r="E1062" s="76" t="str">
        <f>IF( AND(   ISNUMBER(    MATCH(LEFT(RIGHT(D1062,8),4),{"/AK/","/BW/","/DO/","/DK/","/EP/","/HM/","/HK/","/IN/","/KI/","/AR/","/KL/","/KM/","/KP/","/DN/","/LN/","/RT/","/TU/","/KU/","/KR/","/MI/","/MK/","/OT/","/LP/","/DL/","/LT/","/PM/","/PW/","/PG/","/PP/","/MU/","/IL/","/PR/","/PI/","/PL/","/PK/","/PB/","/SP/","/SE/","/TI/","/LL/","/DT/","/LK/","/WS/","/TP/","/KS/","/SR/","/SK/","PJ"},0)   ),   ISNUMBER(SEARCH("40",D1062)   )  ),LEFT(RIGHT(D1062,7),2),  "-" )</f>
        <v>-</v>
      </c>
      <c r="F1062" s="76" t="s">
        <v>2199</v>
      </c>
      <c r="G1062" s="66" t="s">
        <v>5282</v>
      </c>
      <c r="H1062" s="76" t="s">
        <v>5040</v>
      </c>
      <c r="I1062" s="66" t="s">
        <v>3711</v>
      </c>
      <c r="J1062" s="79" t="s">
        <v>5551</v>
      </c>
      <c r="K1062" s="76"/>
      <c r="L1062" s="76"/>
      <c r="M1062" s="66" t="s">
        <v>1973</v>
      </c>
      <c r="N1062" s="66"/>
      <c r="P1062" s="32" t="str">
        <f t="shared" si="18"/>
        <v>1058/UN40.SU.   /2025</v>
      </c>
      <c r="Q1062" s="30"/>
      <c r="R1062" s="30"/>
      <c r="S1062" s="30"/>
      <c r="T1062" s="30"/>
      <c r="U1062" s="30"/>
      <c r="W1062" s="45"/>
    </row>
    <row r="1063" spans="1:23" ht="49.5" hidden="1" x14ac:dyDescent="0.25">
      <c r="A1063" s="75" t="s">
        <v>1125</v>
      </c>
      <c r="B1063" s="66" t="s">
        <v>2209</v>
      </c>
      <c r="C1063" s="76" t="s">
        <v>5284</v>
      </c>
      <c r="D1063" s="76" t="s">
        <v>5279</v>
      </c>
      <c r="E1063" s="76" t="str">
        <f>IF( AND(   ISNUMBER(    MATCH(LEFT(RIGHT(D1063,8),4),{"/AK/","/BW/","/DO/","/DK/","/EP/","/HM/","/HK/","/IN/","/KI/","/AR/","/KL/","/KM/","/KP/","/DN/","/LN/","/RT/","/TU/","/KU/","/KR/","/MI/","/MK/","/OT/","/LP/","/DL/","/LT/","/PM/","/PW/","/PG/","/PP/","/MU/","/IL/","/PR/","/PI/","/PL/","/PK/","/PB/","/SP/","/SE/","/TI/","/LL/","/DT/","/LK/","/WS/","/TP/","/KS/","/SR/","/SK/","PJ"},0)   ),   ISNUMBER(SEARCH("40",D1063)   )  ),LEFT(RIGHT(D1063,7),2),  "-" )</f>
        <v>-</v>
      </c>
      <c r="F1063" s="76" t="s">
        <v>2207</v>
      </c>
      <c r="G1063" s="66" t="s">
        <v>5280</v>
      </c>
      <c r="H1063" s="76" t="s">
        <v>96</v>
      </c>
      <c r="I1063" s="66" t="s">
        <v>2704</v>
      </c>
      <c r="J1063" s="79" t="s">
        <v>5551</v>
      </c>
      <c r="K1063" s="76"/>
      <c r="L1063" s="76"/>
      <c r="M1063" s="66" t="s">
        <v>1973</v>
      </c>
      <c r="N1063" s="66"/>
      <c r="P1063" s="32" t="str">
        <f t="shared" si="18"/>
        <v>1059/UN40.SU.   /2025</v>
      </c>
      <c r="Q1063" s="30"/>
      <c r="R1063" s="30"/>
      <c r="S1063" s="30"/>
      <c r="T1063" s="30"/>
      <c r="U1063" s="30"/>
      <c r="W1063" s="45"/>
    </row>
    <row r="1064" spans="1:23" ht="49.5" hidden="1" x14ac:dyDescent="0.25">
      <c r="A1064" s="75" t="s">
        <v>1126</v>
      </c>
      <c r="B1064" s="66" t="s">
        <v>2209</v>
      </c>
      <c r="C1064" s="76" t="s">
        <v>5284</v>
      </c>
      <c r="D1064" s="76" t="s">
        <v>5285</v>
      </c>
      <c r="E1064" s="76" t="str">
        <f>IF( AND(   ISNUMBER(    MATCH(LEFT(RIGHT(D1064,8),4),{"/AK/","/BW/","/DO/","/DK/","/EP/","/HM/","/HK/","/IN/","/KI/","/AR/","/KL/","/KM/","/KP/","/DN/","/LN/","/RT/","/TU/","/KU/","/KR/","/MI/","/MK/","/OT/","/LP/","/DL/","/LT/","/PM/","/PW/","/PG/","/PP/","/MU/","/IL/","/PR/","/PI/","/PL/","/PK/","/PB/","/SP/","/SE/","/TI/","/LL/","/DT/","/LK/","/WS/","/TP/","/KS/","/SR/","/SK/","PJ"},0)   ),   ISNUMBER(SEARCH("40",D1064)   )  ),LEFT(RIGHT(D1064,7),2),  "-" )</f>
        <v>-</v>
      </c>
      <c r="F1064" s="76" t="s">
        <v>2205</v>
      </c>
      <c r="G1064" s="66" t="s">
        <v>5286</v>
      </c>
      <c r="H1064" s="76" t="s">
        <v>96</v>
      </c>
      <c r="I1064" s="66" t="s">
        <v>2704</v>
      </c>
      <c r="J1064" s="79" t="s">
        <v>5551</v>
      </c>
      <c r="K1064" s="76"/>
      <c r="L1064" s="76"/>
      <c r="M1064" s="66" t="s">
        <v>1973</v>
      </c>
      <c r="N1064" s="66"/>
      <c r="P1064" s="32" t="str">
        <f t="shared" si="18"/>
        <v>1060/UN40.SU.   /2025</v>
      </c>
      <c r="Q1064" s="30"/>
      <c r="R1064" s="30"/>
      <c r="S1064" s="30"/>
      <c r="T1064" s="30"/>
      <c r="U1064" s="30"/>
      <c r="W1064" s="45"/>
    </row>
    <row r="1065" spans="1:23" ht="82.5" hidden="1" x14ac:dyDescent="0.25">
      <c r="A1065" s="75" t="s">
        <v>1127</v>
      </c>
      <c r="B1065" s="66" t="s">
        <v>2209</v>
      </c>
      <c r="C1065" s="76" t="s">
        <v>5293</v>
      </c>
      <c r="D1065" s="76" t="s">
        <v>5288</v>
      </c>
      <c r="E1065" s="76" t="str">
        <f>IF( AND(   ISNUMBER(    MATCH(LEFT(RIGHT(D1065,8),4),{"/AK/","/BW/","/DO/","/DK/","/EP/","/HM/","/HK/","/IN/","/KI/","/AR/","/KL/","/KM/","/KP/","/DN/","/LN/","/RT/","/TU/","/KU/","/KR/","/MI/","/MK/","/OT/","/LP/","/DL/","/LT/","/PM/","/PW/","/PG/","/PP/","/MU/","/IL/","/PR/","/PI/","/PL/","/PK/","/PB/","/SP/","/SE/","/TI/","/LL/","/DT/","/LK/","/WS/","/TP/","/KS/","/SR/","/SK/","PJ"},0)   ),   ISNUMBER(SEARCH("40",D1065)   )  ),LEFT(RIGHT(D1065,7),2),  "-" )</f>
        <v>-</v>
      </c>
      <c r="F1065" s="76" t="s">
        <v>2185</v>
      </c>
      <c r="G1065" s="66" t="s">
        <v>5294</v>
      </c>
      <c r="H1065" s="76" t="s">
        <v>96</v>
      </c>
      <c r="I1065" s="66" t="s">
        <v>2704</v>
      </c>
      <c r="J1065" s="79" t="s">
        <v>5551</v>
      </c>
      <c r="K1065" s="76"/>
      <c r="L1065" s="76"/>
      <c r="M1065" s="66" t="s">
        <v>1973</v>
      </c>
      <c r="N1065" s="66"/>
      <c r="P1065" s="32" t="str">
        <f t="shared" si="18"/>
        <v>1061/UN40.SU.   /2025</v>
      </c>
      <c r="Q1065" s="30"/>
      <c r="R1065" s="30"/>
      <c r="S1065" s="30"/>
      <c r="T1065" s="30"/>
      <c r="U1065" s="30"/>
      <c r="W1065" s="45"/>
    </row>
    <row r="1066" spans="1:23" ht="82.5" hidden="1" x14ac:dyDescent="0.25">
      <c r="A1066" s="75" t="s">
        <v>1128</v>
      </c>
      <c r="B1066" s="66" t="s">
        <v>2209</v>
      </c>
      <c r="C1066" s="76" t="s">
        <v>5293</v>
      </c>
      <c r="D1066" s="76" t="s">
        <v>5289</v>
      </c>
      <c r="E1066" s="76" t="str">
        <f>IF( AND(   ISNUMBER(    MATCH(LEFT(RIGHT(D1066,8),4),{"/AK/","/BW/","/DO/","/DK/","/EP/","/HM/","/HK/","/IN/","/KI/","/AR/","/KL/","/KM/","/KP/","/DN/","/LN/","/RT/","/TU/","/KU/","/KR/","/MI/","/MK/","/OT/","/LP/","/DL/","/LT/","/PM/","/PW/","/PG/","/PP/","/MU/","/IL/","/PR/","/PI/","/PL/","/PK/","/PB/","/SP/","/SE/","/TI/","/LL/","/DT/","/LK/","/WS/","/TP/","/KS/","/SR/","/SK/","PJ"},0)   ),   ISNUMBER(SEARCH("40",D1066)   )  ),LEFT(RIGHT(D1066,7),2),  "-" )</f>
        <v>-</v>
      </c>
      <c r="F1066" s="76" t="s">
        <v>2185</v>
      </c>
      <c r="G1066" s="66" t="s">
        <v>5295</v>
      </c>
      <c r="H1066" s="76" t="s">
        <v>96</v>
      </c>
      <c r="I1066" s="66" t="s">
        <v>2704</v>
      </c>
      <c r="J1066" s="79" t="s">
        <v>5551</v>
      </c>
      <c r="K1066" s="76"/>
      <c r="L1066" s="76"/>
      <c r="M1066" s="66" t="s">
        <v>1973</v>
      </c>
      <c r="N1066" s="66"/>
      <c r="P1066" s="32" t="str">
        <f t="shared" si="18"/>
        <v>1062/UN40.SU.   /2025</v>
      </c>
      <c r="Q1066" s="30"/>
      <c r="R1066" s="30"/>
      <c r="S1066" s="30"/>
      <c r="T1066" s="30"/>
      <c r="U1066" s="30"/>
      <c r="W1066" s="45"/>
    </row>
    <row r="1067" spans="1:23" ht="49.5" hidden="1" x14ac:dyDescent="0.25">
      <c r="A1067" s="75" t="s">
        <v>1129</v>
      </c>
      <c r="B1067" s="66" t="s">
        <v>2209</v>
      </c>
      <c r="C1067" s="76" t="s">
        <v>5293</v>
      </c>
      <c r="D1067" s="76" t="s">
        <v>5287</v>
      </c>
      <c r="E1067" s="76" t="str">
        <f>IF( AND(   ISNUMBER(    MATCH(LEFT(RIGHT(D1067,8),4),{"/AK/","/BW/","/DO/","/DK/","/EP/","/HM/","/HK/","/IN/","/KI/","/AR/","/KL/","/KM/","/KP/","/DN/","/LN/","/RT/","/TU/","/KU/","/KR/","/MI/","/MK/","/OT/","/LP/","/DL/","/LT/","/PM/","/PW/","/PG/","/PP/","/MU/","/IL/","/PR/","/PI/","/PL/","/PK/","/PB/","/SP/","/SE/","/TI/","/LL/","/DT/","/LK/","/WS/","/TP/","/KS/","/SR/","/SK/","PJ"},0)   ),   ISNUMBER(SEARCH("40",D1067)   )  ),LEFT(RIGHT(D1067,7),2),  "-" )</f>
        <v>-</v>
      </c>
      <c r="F1067" s="76" t="s">
        <v>2202</v>
      </c>
      <c r="G1067" s="66" t="s">
        <v>5296</v>
      </c>
      <c r="H1067" s="76" t="s">
        <v>96</v>
      </c>
      <c r="I1067" s="66" t="s">
        <v>2704</v>
      </c>
      <c r="J1067" s="79" t="s">
        <v>5551</v>
      </c>
      <c r="K1067" s="76"/>
      <c r="L1067" s="76"/>
      <c r="M1067" s="76"/>
      <c r="N1067" s="66"/>
      <c r="P1067" s="32" t="str">
        <f t="shared" si="18"/>
        <v>1063/UN40.SU.   /2025</v>
      </c>
      <c r="Q1067" s="30"/>
      <c r="R1067" s="30"/>
      <c r="S1067" s="30"/>
      <c r="T1067" s="30"/>
      <c r="U1067" s="30"/>
      <c r="W1067" s="45"/>
    </row>
    <row r="1068" spans="1:23" ht="66" hidden="1" x14ac:dyDescent="0.25">
      <c r="A1068" s="75" t="s">
        <v>1130</v>
      </c>
      <c r="B1068" s="66" t="s">
        <v>2209</v>
      </c>
      <c r="C1068" s="76" t="s">
        <v>4285</v>
      </c>
      <c r="D1068" s="76" t="s">
        <v>5290</v>
      </c>
      <c r="E1068" s="76" t="str">
        <f>IF( AND(   ISNUMBER(    MATCH(LEFT(RIGHT(D1068,8),4),{"/AK/","/BW/","/DO/","/DK/","/EP/","/HM/","/HK/","/IN/","/KI/","/AR/","/KL/","/KM/","/KP/","/DN/","/LN/","/RT/","/TU/","/KU/","/KR/","/MI/","/MK/","/OT/","/LP/","/DL/","/LT/","/PM/","/PW/","/PG/","/PP/","/MU/","/IL/","/PR/","/PI/","/PL/","/PK/","/PB/","/SP/","/SE/","/TI/","/LL/","/DT/","/LK/","/WS/","/TP/","/KS/","/SR/","/SK/","PJ"},0)   ),   ISNUMBER(SEARCH("40",D1068)   )  ),LEFT(RIGHT(D1068,7),2),  "-" )</f>
        <v>-</v>
      </c>
      <c r="F1068" s="76" t="s">
        <v>2197</v>
      </c>
      <c r="G1068" s="66" t="s">
        <v>5297</v>
      </c>
      <c r="H1068" s="76" t="s">
        <v>5185</v>
      </c>
      <c r="I1068" s="66" t="s">
        <v>5548</v>
      </c>
      <c r="J1068" s="79" t="s">
        <v>5551</v>
      </c>
      <c r="K1068" s="76"/>
      <c r="L1068" s="76"/>
      <c r="M1068" s="66" t="s">
        <v>1973</v>
      </c>
      <c r="N1068" s="66"/>
      <c r="P1068" s="32" t="str">
        <f t="shared" si="18"/>
        <v>1064/UN40.SU.   /2025</v>
      </c>
      <c r="Q1068" s="30"/>
      <c r="R1068" s="30"/>
      <c r="S1068" s="30"/>
      <c r="T1068" s="30"/>
      <c r="U1068" s="30"/>
      <c r="W1068" s="45"/>
    </row>
    <row r="1069" spans="1:23" ht="66" hidden="1" x14ac:dyDescent="0.25">
      <c r="A1069" s="75" t="s">
        <v>1131</v>
      </c>
      <c r="B1069" s="66" t="s">
        <v>2209</v>
      </c>
      <c r="C1069" s="76" t="s">
        <v>4285</v>
      </c>
      <c r="D1069" s="76" t="s">
        <v>5291</v>
      </c>
      <c r="E1069" s="76" t="str">
        <f>IF( AND(   ISNUMBER(    MATCH(LEFT(RIGHT(D1069,8),4),{"/AK/","/BW/","/DO/","/DK/","/EP/","/HM/","/HK/","/IN/","/KI/","/AR/","/KL/","/KM/","/KP/","/DN/","/LN/","/RT/","/TU/","/KU/","/KR/","/MI/","/MK/","/OT/","/LP/","/DL/","/LT/","/PM/","/PW/","/PG/","/PP/","/MU/","/IL/","/PR/","/PI/","/PL/","/PK/","/PB/","/SP/","/SE/","/TI/","/LL/","/DT/","/LK/","/WS/","/TP/","/KS/","/SR/","/SK/","PJ"},0)   ),   ISNUMBER(SEARCH("40",D1069)   )  ),LEFT(RIGHT(D1069,7),2),  "-" )</f>
        <v>-</v>
      </c>
      <c r="F1069" s="76" t="s">
        <v>2197</v>
      </c>
      <c r="G1069" s="66" t="s">
        <v>5292</v>
      </c>
      <c r="H1069" s="76" t="s">
        <v>5040</v>
      </c>
      <c r="I1069" s="66" t="s">
        <v>3711</v>
      </c>
      <c r="J1069" s="79" t="s">
        <v>5551</v>
      </c>
      <c r="K1069" s="76"/>
      <c r="L1069" s="76"/>
      <c r="M1069" s="66" t="s">
        <v>1973</v>
      </c>
      <c r="N1069" s="66"/>
      <c r="P1069" s="32" t="str">
        <f t="shared" si="18"/>
        <v>1065/UN40.SU.   /2025</v>
      </c>
      <c r="Q1069" s="30"/>
      <c r="R1069" s="30"/>
      <c r="S1069" s="30"/>
      <c r="T1069" s="30"/>
      <c r="U1069" s="30"/>
      <c r="W1069" s="45"/>
    </row>
    <row r="1070" spans="1:23" ht="66" x14ac:dyDescent="0.25">
      <c r="A1070" s="75" t="s">
        <v>1132</v>
      </c>
      <c r="B1070" s="66" t="s">
        <v>2210</v>
      </c>
      <c r="C1070" s="76" t="s">
        <v>5298</v>
      </c>
      <c r="D1070" s="76" t="s">
        <v>5299</v>
      </c>
      <c r="E1070" s="76" t="str">
        <f>IF( AND(   ISNUMBER(    MATCH(LEFT(RIGHT(D1070,8),4),{"/AK/","/BW/","/DO/","/DK/","/EP/","/HM/","/HK/","/IN/","/KI/","/AR/","/KL/","/KM/","/KP/","/DN/","/LN/","/RT/","/TU/","/KU/","/KR/","/MI/","/MK/","/OT/","/LP/","/DL/","/LT/","/PM/","/PW/","/PG/","/PP/","/MU/","/IL/","/PR/","/PI/","/PL/","/PK/","/PB/","/SP/","/SE/","/TI/","/LL/","/DT/","/LK/","/WS/","/TP/","/KS/","/SR/","/SK/","PJ"},0)   ),   ISNUMBER(SEARCH("40",D1070)   )  ),LEFT(RIGHT(D1070,7),2),  "-" )</f>
        <v>-</v>
      </c>
      <c r="F1070" s="66" t="s">
        <v>5247</v>
      </c>
      <c r="G1070" s="76" t="s">
        <v>4078</v>
      </c>
      <c r="H1070" s="76" t="s">
        <v>96</v>
      </c>
      <c r="I1070" s="66" t="s">
        <v>2294</v>
      </c>
      <c r="J1070" s="76" t="s">
        <v>5301</v>
      </c>
      <c r="K1070" s="76"/>
      <c r="L1070" s="76"/>
      <c r="M1070" s="66" t="s">
        <v>1973</v>
      </c>
      <c r="N1070" s="66" t="s">
        <v>2084</v>
      </c>
      <c r="P1070" s="32" t="str">
        <f t="shared" si="18"/>
        <v>1066/UN40.SU.   /2025</v>
      </c>
      <c r="Q1070" s="30"/>
      <c r="R1070" s="30"/>
      <c r="S1070" s="30"/>
      <c r="T1070" s="30"/>
      <c r="U1070" s="30"/>
      <c r="W1070" s="45"/>
    </row>
    <row r="1071" spans="1:23" ht="66" x14ac:dyDescent="0.25">
      <c r="A1071" s="75" t="s">
        <v>1133</v>
      </c>
      <c r="B1071" s="66" t="s">
        <v>2210</v>
      </c>
      <c r="C1071" s="76" t="s">
        <v>2900</v>
      </c>
      <c r="D1071" s="76" t="s">
        <v>5300</v>
      </c>
      <c r="E1071" s="76" t="str">
        <f>IF( AND(   ISNUMBER(    MATCH(LEFT(RIGHT(D1071,8),4),{"/AK/","/BW/","/DO/","/DK/","/EP/","/HM/","/HK/","/IN/","/KI/","/AR/","/KL/","/KM/","/KP/","/DN/","/LN/","/RT/","/TU/","/KU/","/KR/","/MI/","/MK/","/OT/","/LP/","/DL/","/LT/","/PM/","/PW/","/PG/","/PP/","/MU/","/IL/","/PR/","/PI/","/PL/","/PK/","/PB/","/SP/","/SE/","/TI/","/LL/","/DT/","/LK/","/WS/","/TP/","/KS/","/SR/","/SK/","PJ"},0)   ),   ISNUMBER(SEARCH("40",D1071)   )  ),LEFT(RIGHT(D1071,7),2),  "-" )</f>
        <v>-</v>
      </c>
      <c r="F1071" s="66" t="s">
        <v>5247</v>
      </c>
      <c r="G1071" s="76" t="s">
        <v>5302</v>
      </c>
      <c r="H1071" s="76" t="s">
        <v>96</v>
      </c>
      <c r="I1071" s="66" t="s">
        <v>2294</v>
      </c>
      <c r="J1071" s="76" t="s">
        <v>5301</v>
      </c>
      <c r="K1071" s="76"/>
      <c r="L1071" s="76"/>
      <c r="M1071" s="66" t="s">
        <v>1973</v>
      </c>
      <c r="N1071" s="66" t="s">
        <v>2084</v>
      </c>
      <c r="P1071" s="32" t="str">
        <f t="shared" si="18"/>
        <v>1067/UN40.SU.   /2025</v>
      </c>
      <c r="Q1071" s="30"/>
      <c r="R1071" s="30"/>
      <c r="S1071" s="30"/>
      <c r="T1071" s="30"/>
      <c r="U1071" s="30"/>
      <c r="W1071" s="45"/>
    </row>
    <row r="1072" spans="1:23" ht="82.5" hidden="1" x14ac:dyDescent="0.25">
      <c r="A1072" s="75" t="s">
        <v>1134</v>
      </c>
      <c r="B1072" s="66" t="s">
        <v>2210</v>
      </c>
      <c r="C1072" s="76" t="s">
        <v>5304</v>
      </c>
      <c r="D1072" s="76" t="s">
        <v>5303</v>
      </c>
      <c r="E1072" s="76" t="str">
        <f>IF( AND(   ISNUMBER(    MATCH(LEFT(RIGHT(D1072,8),4),{"/AK/","/BW/","/DO/","/DK/","/EP/","/HM/","/HK/","/IN/","/KI/","/AR/","/KL/","/KM/","/KP/","/DN/","/LN/","/RT/","/TU/","/KU/","/KR/","/MI/","/MK/","/OT/","/LP/","/DL/","/LT/","/PM/","/PW/","/PG/","/PP/","/MU/","/IL/","/PR/","/PI/","/PL/","/PK/","/PB/","/SP/","/SE/","/TI/","/LL/","/DT/","/LK/","/WS/","/TP/","/KS/","/SR/","/SK/","PJ"},0)   ),   ISNUMBER(SEARCH("40",D1072)   )  ),LEFT(RIGHT(D1072,7),2),  "-" )</f>
        <v>-</v>
      </c>
      <c r="F1072" s="66" t="s">
        <v>2205</v>
      </c>
      <c r="G1072" s="76" t="s">
        <v>5305</v>
      </c>
      <c r="H1072" s="76" t="s">
        <v>96</v>
      </c>
      <c r="I1072" s="66" t="s">
        <v>2294</v>
      </c>
      <c r="J1072" s="76" t="s">
        <v>5301</v>
      </c>
      <c r="K1072" s="76"/>
      <c r="L1072" s="76"/>
      <c r="M1072" s="66" t="s">
        <v>1973</v>
      </c>
      <c r="N1072" s="66" t="s">
        <v>2086</v>
      </c>
      <c r="O1072" s="14" t="s">
        <v>4355</v>
      </c>
      <c r="P1072" s="32" t="str">
        <f t="shared" si="18"/>
        <v>1068/UN40.SU.   /2025</v>
      </c>
      <c r="Q1072" s="30"/>
      <c r="R1072" s="30"/>
      <c r="S1072" s="30"/>
      <c r="T1072" s="30"/>
      <c r="U1072" s="30"/>
      <c r="W1072" s="45"/>
    </row>
    <row r="1073" spans="1:23" ht="66" hidden="1" x14ac:dyDescent="0.25">
      <c r="A1073" s="75" t="s">
        <v>1135</v>
      </c>
      <c r="B1073" s="66" t="s">
        <v>2210</v>
      </c>
      <c r="C1073" s="76" t="s">
        <v>5307</v>
      </c>
      <c r="D1073" s="76" t="s">
        <v>5306</v>
      </c>
      <c r="E1073" s="76" t="str">
        <f>IF( AND(   ISNUMBER(    MATCH(LEFT(RIGHT(D1073,8),4),{"/AK/","/BW/","/DO/","/DK/","/EP/","/HM/","/HK/","/IN/","/KI/","/AR/","/KL/","/KM/","/KP/","/DN/","/LN/","/RT/","/TU/","/KU/","/KR/","/MI/","/MK/","/OT/","/LP/","/DL/","/LT/","/PM/","/PW/","/PG/","/PP/","/MU/","/IL/","/PR/","/PI/","/PL/","/PK/","/PB/","/SP/","/SE/","/TI/","/LL/","/DT/","/LK/","/WS/","/TP/","/KS/","/SR/","/SK/","PJ"},0)   ),   ISNUMBER(SEARCH("40",D1073)   )  ),LEFT(RIGHT(D1073,7),2),  "-" )</f>
        <v>-</v>
      </c>
      <c r="F1073" s="66" t="s">
        <v>2209</v>
      </c>
      <c r="G1073" s="76" t="s">
        <v>5308</v>
      </c>
      <c r="H1073" s="76" t="s">
        <v>96</v>
      </c>
      <c r="I1073" s="66" t="s">
        <v>2294</v>
      </c>
      <c r="J1073" s="76" t="s">
        <v>5301</v>
      </c>
      <c r="K1073" s="76"/>
      <c r="L1073" s="76"/>
      <c r="M1073" s="66" t="s">
        <v>1973</v>
      </c>
      <c r="N1073" s="66" t="s">
        <v>2086</v>
      </c>
      <c r="O1073" s="14" t="s">
        <v>4355</v>
      </c>
      <c r="P1073" s="32" t="str">
        <f t="shared" si="18"/>
        <v>1069/UN40.SU.   /2025</v>
      </c>
      <c r="Q1073" s="30"/>
      <c r="R1073" s="30"/>
      <c r="S1073" s="30"/>
      <c r="T1073" s="30"/>
      <c r="U1073" s="30"/>
      <c r="W1073" s="45"/>
    </row>
    <row r="1074" spans="1:23" ht="66" hidden="1" x14ac:dyDescent="0.25">
      <c r="A1074" s="75" t="s">
        <v>1136</v>
      </c>
      <c r="B1074" s="66" t="s">
        <v>2210</v>
      </c>
      <c r="C1074" s="76" t="s">
        <v>5311</v>
      </c>
      <c r="D1074" s="76" t="s">
        <v>1974</v>
      </c>
      <c r="E1074" s="76" t="str">
        <f>IF( AND(   ISNUMBER(    MATCH(LEFT(RIGHT(D1074,8),4),{"/AK/","/BW/","/DO/","/DK/","/EP/","/HM/","/HK/","/IN/","/KI/","/AR/","/KL/","/KM/","/KP/","/DN/","/LN/","/RT/","/TU/","/KU/","/KR/","/MI/","/MK/","/OT/","/LP/","/DL/","/LT/","/PM/","/PW/","/PG/","/PP/","/MU/","/IL/","/PR/","/PI/","/PL/","/PK/","/PB/","/SP/","/SE/","/TI/","/LL/","/DT/","/LK/","/WS/","/TP/","/KS/","/SR/","/SK/","PJ"},0)   ),   ISNUMBER(SEARCH("40",D1074)   )  ),LEFT(RIGHT(D1074,7),2),  "-" )</f>
        <v>-</v>
      </c>
      <c r="F1074" s="66" t="s">
        <v>2210</v>
      </c>
      <c r="G1074" s="76" t="s">
        <v>5309</v>
      </c>
      <c r="H1074" s="76" t="s">
        <v>96</v>
      </c>
      <c r="I1074" s="66" t="s">
        <v>2294</v>
      </c>
      <c r="J1074" s="76" t="s">
        <v>5310</v>
      </c>
      <c r="K1074" s="76"/>
      <c r="L1074" s="76"/>
      <c r="M1074" s="66" t="s">
        <v>1973</v>
      </c>
      <c r="N1074" s="66" t="s">
        <v>2085</v>
      </c>
      <c r="P1074" s="32" t="str">
        <f t="shared" si="18"/>
        <v>1070/UN40.SU.   /2025</v>
      </c>
      <c r="Q1074" s="30"/>
      <c r="R1074" s="30"/>
      <c r="S1074" s="30"/>
      <c r="T1074" s="30"/>
      <c r="U1074" s="30"/>
      <c r="W1074" s="45"/>
    </row>
    <row r="1075" spans="1:23" ht="49.5" hidden="1" x14ac:dyDescent="0.25">
      <c r="A1075" s="75" t="s">
        <v>1137</v>
      </c>
      <c r="B1075" s="66" t="s">
        <v>2210</v>
      </c>
      <c r="C1075" s="76" t="s">
        <v>5314</v>
      </c>
      <c r="D1075" s="76" t="s">
        <v>5312</v>
      </c>
      <c r="E1075" s="76" t="str">
        <f>IF( AND(   ISNUMBER(    MATCH(LEFT(RIGHT(D1075,8),4),{"/AK/","/BW/","/DO/","/DK/","/EP/","/HM/","/HK/","/IN/","/KI/","/AR/","/KL/","/KM/","/KP/","/DN/","/LN/","/RT/","/TU/","/KU/","/KR/","/MI/","/MK/","/OT/","/LP/","/DL/","/LT/","/PM/","/PW/","/PG/","/PP/","/MU/","/IL/","/PR/","/PI/","/PL/","/PK/","/PB/","/SP/","/SE/","/TI/","/LL/","/DT/","/LK/","/WS/","/TP/","/KS/","/SR/","/SK/","PJ"},0)   ),   ISNUMBER(SEARCH("40",D1075)   )  ),LEFT(RIGHT(D1075,7),2),  "-" )</f>
        <v>-</v>
      </c>
      <c r="F1075" s="66" t="s">
        <v>5103</v>
      </c>
      <c r="G1075" s="76" t="s">
        <v>5313</v>
      </c>
      <c r="H1075" s="76" t="s">
        <v>96</v>
      </c>
      <c r="I1075" s="66" t="s">
        <v>2294</v>
      </c>
      <c r="J1075" s="76" t="s">
        <v>5327</v>
      </c>
      <c r="K1075" s="76"/>
      <c r="L1075" s="76"/>
      <c r="M1075" s="66" t="s">
        <v>1973</v>
      </c>
      <c r="N1075" s="66" t="s">
        <v>2086</v>
      </c>
      <c r="O1075" s="14" t="s">
        <v>4354</v>
      </c>
      <c r="P1075" s="32" t="str">
        <f t="shared" si="18"/>
        <v>1071/UN40.SU.   /2025</v>
      </c>
      <c r="Q1075" s="30"/>
      <c r="R1075" s="30"/>
      <c r="S1075" s="30"/>
      <c r="T1075" s="30"/>
      <c r="U1075" s="30"/>
      <c r="W1075" s="45"/>
    </row>
    <row r="1076" spans="1:23" ht="66" x14ac:dyDescent="0.25">
      <c r="A1076" s="75" t="s">
        <v>1138</v>
      </c>
      <c r="B1076" s="66" t="s">
        <v>2210</v>
      </c>
      <c r="C1076" s="76" t="s">
        <v>5315</v>
      </c>
      <c r="D1076" s="76" t="s">
        <v>5316</v>
      </c>
      <c r="E1076" s="76" t="str">
        <f>IF( AND(   ISNUMBER(    MATCH(LEFT(RIGHT(D1076,8),4),{"/AK/","/BW/","/DO/","/DK/","/EP/","/HM/","/HK/","/IN/","/KI/","/AR/","/KL/","/KM/","/KP/","/DN/","/LN/","/RT/","/TU/","/KU/","/KR/","/MI/","/MK/","/OT/","/LP/","/DL/","/LT/","/PM/","/PW/","/PG/","/PP/","/MU/","/IL/","/PR/","/PI/","/PL/","/PK/","/PB/","/SP/","/SE/","/TI/","/LL/","/DT/","/LK/","/WS/","/TP/","/KS/","/SR/","/SK/","PJ"},0)   ),   ISNUMBER(SEARCH("40",D1076)   )  ),LEFT(RIGHT(D1076,7),2),  "-" )</f>
        <v>-</v>
      </c>
      <c r="F1076" s="66" t="s">
        <v>2207</v>
      </c>
      <c r="G1076" s="76" t="s">
        <v>5317</v>
      </c>
      <c r="H1076" s="76" t="s">
        <v>5318</v>
      </c>
      <c r="I1076" s="66" t="s">
        <v>2294</v>
      </c>
      <c r="J1076" s="76" t="s">
        <v>5327</v>
      </c>
      <c r="K1076" s="76"/>
      <c r="L1076" s="76"/>
      <c r="M1076" s="66" t="s">
        <v>1973</v>
      </c>
      <c r="N1076" s="66" t="s">
        <v>2084</v>
      </c>
      <c r="P1076" s="32" t="str">
        <f t="shared" si="18"/>
        <v>1072/UN40.SU.   /2025</v>
      </c>
      <c r="Q1076" s="30"/>
      <c r="R1076" s="30"/>
      <c r="S1076" s="30"/>
      <c r="T1076" s="30"/>
      <c r="U1076" s="30"/>
      <c r="W1076" s="45"/>
    </row>
    <row r="1077" spans="1:23" ht="66" hidden="1" x14ac:dyDescent="0.25">
      <c r="A1077" s="75" t="s">
        <v>1139</v>
      </c>
      <c r="B1077" s="66" t="s">
        <v>2211</v>
      </c>
      <c r="C1077" s="76" t="s">
        <v>2559</v>
      </c>
      <c r="D1077" s="76" t="s">
        <v>5319</v>
      </c>
      <c r="E1077" s="76" t="str">
        <f>IF( AND(   ISNUMBER(    MATCH(LEFT(RIGHT(D1077,8),4),{"/AK/","/BW/","/DO/","/DK/","/EP/","/HM/","/HK/","/IN/","/KI/","/AR/","/KL/","/KM/","/KP/","/DN/","/LN/","/RT/","/TU/","/KU/","/KR/","/MI/","/MK/","/OT/","/LP/","/DL/","/LT/","/PM/","/PW/","/PG/","/PP/","/MU/","/IL/","/PR/","/PI/","/PL/","/PK/","/PB/","/SP/","/SE/","/TI/","/LL/","/DT/","/LK/","/WS/","/TP/","/KS/","/SR/","/SK/","PJ"},0)   ),   ISNUMBER(SEARCH("40",D1077)   )  ),LEFT(RIGHT(D1077,7),2),  "-" )</f>
        <v>-</v>
      </c>
      <c r="F1077" s="76" t="s">
        <v>5137</v>
      </c>
      <c r="G1077" s="66" t="s">
        <v>5320</v>
      </c>
      <c r="H1077" s="76" t="s">
        <v>5040</v>
      </c>
      <c r="I1077" s="66" t="s">
        <v>3711</v>
      </c>
      <c r="J1077" s="76" t="s">
        <v>5552</v>
      </c>
      <c r="K1077" s="76"/>
      <c r="L1077" s="76"/>
      <c r="M1077" s="66" t="s">
        <v>1973</v>
      </c>
      <c r="N1077" s="76"/>
      <c r="P1077" s="32" t="str">
        <f t="shared" si="18"/>
        <v>1073/UN40.SU.   /2025</v>
      </c>
      <c r="Q1077" s="30"/>
      <c r="R1077" s="30"/>
      <c r="S1077" s="30"/>
      <c r="T1077" s="30"/>
      <c r="U1077" s="30"/>
      <c r="W1077" s="45"/>
    </row>
    <row r="1078" spans="1:23" ht="82.5" hidden="1" x14ac:dyDescent="0.25">
      <c r="A1078" s="75" t="s">
        <v>1140</v>
      </c>
      <c r="B1078" s="66" t="s">
        <v>2211</v>
      </c>
      <c r="C1078" s="76" t="s">
        <v>4838</v>
      </c>
      <c r="D1078" s="76" t="s">
        <v>5321</v>
      </c>
      <c r="E1078" s="76" t="str">
        <f>IF( AND(   ISNUMBER(    MATCH(LEFT(RIGHT(D1078,8),4),{"/AK/","/BW/","/DO/","/DK/","/EP/","/HM/","/HK/","/IN/","/KI/","/AR/","/KL/","/KM/","/KP/","/DN/","/LN/","/RT/","/TU/","/KU/","/KR/","/MI/","/MK/","/OT/","/LP/","/DL/","/LT/","/PM/","/PW/","/PG/","/PP/","/MU/","/IL/","/PR/","/PI/","/PL/","/PK/","/PB/","/SP/","/SE/","/TI/","/LL/","/DT/","/LK/","/WS/","/TP/","/KS/","/SR/","/SK/","PJ"},0)   ),   ISNUMBER(SEARCH("40",D1078)   )  ),LEFT(RIGHT(D1078,7),2),  "-" )</f>
        <v>-</v>
      </c>
      <c r="F1078" s="76" t="s">
        <v>5259</v>
      </c>
      <c r="G1078" s="66" t="s">
        <v>5322</v>
      </c>
      <c r="H1078" s="76" t="s">
        <v>5040</v>
      </c>
      <c r="I1078" s="66" t="s">
        <v>3711</v>
      </c>
      <c r="J1078" s="76" t="s">
        <v>5552</v>
      </c>
      <c r="K1078" s="76"/>
      <c r="L1078" s="76"/>
      <c r="M1078" s="66" t="s">
        <v>1973</v>
      </c>
      <c r="N1078" s="66"/>
      <c r="P1078" s="32" t="str">
        <f t="shared" si="18"/>
        <v>1074/UN40.SU.   /2025</v>
      </c>
      <c r="Q1078" s="30"/>
      <c r="R1078" s="30"/>
      <c r="S1078" s="30"/>
      <c r="T1078" s="30"/>
      <c r="U1078" s="30"/>
      <c r="W1078" s="45"/>
    </row>
    <row r="1079" spans="1:23" ht="82.5" hidden="1" x14ac:dyDescent="0.25">
      <c r="A1079" s="75" t="s">
        <v>1141</v>
      </c>
      <c r="B1079" s="66" t="s">
        <v>2211</v>
      </c>
      <c r="C1079" s="76" t="s">
        <v>4285</v>
      </c>
      <c r="D1079" s="76" t="s">
        <v>5337</v>
      </c>
      <c r="E1079" s="76" t="str">
        <f>IF( AND(   ISNUMBER(    MATCH(LEFT(RIGHT(D1079,8),4),{"/AK/","/BW/","/DO/","/DK/","/EP/","/HM/","/HK/","/IN/","/KI/","/AR/","/KL/","/KM/","/KP/","/DN/","/LN/","/RT/","/TU/","/KU/","/KR/","/MI/","/MK/","/OT/","/LP/","/DL/","/LT/","/PM/","/PW/","/PG/","/PP/","/MU/","/IL/","/PR/","/PI/","/PL/","/PK/","/PB/","/SP/","/SE/","/TI/","/LL/","/DT/","/LK/","/WS/","/TP/","/KS/","/SR/","/SK/","PJ"},0)   ),   ISNUMBER(SEARCH("40",D1079)   )  ),LEFT(RIGHT(D1079,7),2),  "-" )</f>
        <v>-</v>
      </c>
      <c r="F1079" s="76" t="s">
        <v>2211</v>
      </c>
      <c r="G1079" s="66" t="s">
        <v>5338</v>
      </c>
      <c r="H1079" s="76" t="s">
        <v>5185</v>
      </c>
      <c r="I1079" s="66" t="s">
        <v>5548</v>
      </c>
      <c r="J1079" s="76" t="s">
        <v>5552</v>
      </c>
      <c r="K1079" s="76"/>
      <c r="L1079" s="76"/>
      <c r="M1079" s="66" t="s">
        <v>1973</v>
      </c>
      <c r="N1079" s="76"/>
      <c r="P1079" s="32" t="str">
        <f t="shared" si="18"/>
        <v>1075/UN40.SU.   /2025</v>
      </c>
      <c r="Q1079" s="30"/>
      <c r="R1079" s="30"/>
      <c r="S1079" s="30"/>
      <c r="T1079" s="30"/>
      <c r="U1079" s="30"/>
      <c r="W1079" s="45"/>
    </row>
    <row r="1080" spans="1:23" ht="49.5" hidden="1" x14ac:dyDescent="0.25">
      <c r="A1080" s="75" t="s">
        <v>1142</v>
      </c>
      <c r="B1080" s="66" t="s">
        <v>2211</v>
      </c>
      <c r="C1080" s="76" t="s">
        <v>5151</v>
      </c>
      <c r="D1080" s="76" t="s">
        <v>5339</v>
      </c>
      <c r="E1080" s="76" t="str">
        <f>IF( AND(   ISNUMBER(    MATCH(LEFT(RIGHT(D1080,8),4),{"/AK/","/BW/","/DO/","/DK/","/EP/","/HM/","/HK/","/IN/","/KI/","/AR/","/KL/","/KM/","/KP/","/DN/","/LN/","/RT/","/TU/","/KU/","/KR/","/MI/","/MK/","/OT/","/LP/","/DL/","/LT/","/PM/","/PW/","/PG/","/PP/","/MU/","/IL/","/PR/","/PI/","/PL/","/PK/","/PB/","/SP/","/SE/","/TI/","/LL/","/DT/","/LK/","/WS/","/TP/","/KS/","/SR/","/SK/","PJ"},0)   ),   ISNUMBER(SEARCH("40",D1080)   )  ),LEFT(RIGHT(D1080,7),2),  "-" )</f>
        <v>-</v>
      </c>
      <c r="F1080" s="66" t="s">
        <v>2210</v>
      </c>
      <c r="G1080" s="76" t="s">
        <v>5197</v>
      </c>
      <c r="H1080" s="76" t="s">
        <v>96</v>
      </c>
      <c r="I1080" s="66" t="s">
        <v>2704</v>
      </c>
      <c r="J1080" s="76" t="s">
        <v>5552</v>
      </c>
      <c r="K1080" s="76"/>
      <c r="L1080" s="76"/>
      <c r="M1080" s="66" t="s">
        <v>1973</v>
      </c>
      <c r="N1080" s="76"/>
      <c r="P1080" s="32" t="str">
        <f t="shared" si="18"/>
        <v>1076/UN40.SU.   /2025</v>
      </c>
      <c r="Q1080" s="30"/>
      <c r="R1080" s="30"/>
      <c r="S1080" s="30"/>
      <c r="T1080" s="30"/>
      <c r="U1080" s="30"/>
      <c r="W1080" s="45"/>
    </row>
    <row r="1081" spans="1:23" ht="49.5" hidden="1" x14ac:dyDescent="0.25">
      <c r="A1081" s="75" t="s">
        <v>1143</v>
      </c>
      <c r="B1081" s="66" t="s">
        <v>2211</v>
      </c>
      <c r="C1081" s="76" t="s">
        <v>2299</v>
      </c>
      <c r="D1081" s="76" t="s">
        <v>5340</v>
      </c>
      <c r="E1081" s="76" t="str">
        <f>IF( AND(   ISNUMBER(    MATCH(LEFT(RIGHT(D1081,8),4),{"/AK/","/BW/","/DO/","/DK/","/EP/","/HM/","/HK/","/IN/","/KI/","/AR/","/KL/","/KM/","/KP/","/DN/","/LN/","/RT/","/TU/","/KU/","/KR/","/MI/","/MK/","/OT/","/LP/","/DL/","/LT/","/PM/","/PW/","/PG/","/PP/","/MU/","/IL/","/PR/","/PI/","/PL/","/PK/","/PB/","/SP/","/SE/","/TI/","/LL/","/DT/","/LK/","/WS/","/TP/","/KS/","/SR/","/SK/","PJ"},0)   ),   ISNUMBER(SEARCH("40",D1081)   )  ),LEFT(RIGHT(D1081,7),2),  "-" )</f>
        <v>-</v>
      </c>
      <c r="F1081" s="66" t="s">
        <v>2209</v>
      </c>
      <c r="G1081" s="76" t="s">
        <v>5341</v>
      </c>
      <c r="H1081" s="76" t="s">
        <v>96</v>
      </c>
      <c r="I1081" s="66" t="s">
        <v>2704</v>
      </c>
      <c r="J1081" s="76" t="s">
        <v>5552</v>
      </c>
      <c r="K1081" s="76"/>
      <c r="L1081" s="76"/>
      <c r="M1081" s="66" t="s">
        <v>1973</v>
      </c>
      <c r="N1081" s="76"/>
      <c r="P1081" s="32" t="str">
        <f t="shared" si="18"/>
        <v>1077/UN40.SU.   /2025</v>
      </c>
      <c r="Q1081" s="30"/>
      <c r="R1081" s="30"/>
      <c r="S1081" s="30"/>
      <c r="T1081" s="30"/>
      <c r="U1081" s="30"/>
      <c r="W1081" s="45"/>
    </row>
    <row r="1082" spans="1:23" ht="82.5" hidden="1" x14ac:dyDescent="0.25">
      <c r="A1082" s="75" t="s">
        <v>1144</v>
      </c>
      <c r="B1082" s="66" t="s">
        <v>2211</v>
      </c>
      <c r="C1082" s="76" t="s">
        <v>5342</v>
      </c>
      <c r="D1082" s="76" t="s">
        <v>1974</v>
      </c>
      <c r="E1082" s="76" t="str">
        <f>IF( AND(   ISNUMBER(    MATCH(LEFT(RIGHT(D1082,8),4),{"/AK/","/BW/","/DO/","/DK/","/EP/","/HM/","/HK/","/IN/","/KI/","/AR/","/KL/","/KM/","/KP/","/DN/","/LN/","/RT/","/TU/","/KU/","/KR/","/MI/","/MK/","/OT/","/LP/","/DL/","/LT/","/PM/","/PW/","/PG/","/PP/","/MU/","/IL/","/PR/","/PI/","/PL/","/PK/","/PB/","/SP/","/SE/","/TI/","/LL/","/DT/","/LK/","/WS/","/TP/","/KS/","/SR/","/SK/","PJ"},0)   ),   ISNUMBER(SEARCH("40",D1082)   )  ),LEFT(RIGHT(D1082,7),2),  "-" )</f>
        <v>-</v>
      </c>
      <c r="F1082" s="66" t="s">
        <v>2211</v>
      </c>
      <c r="G1082" s="76" t="s">
        <v>5343</v>
      </c>
      <c r="H1082" s="76" t="s">
        <v>96</v>
      </c>
      <c r="I1082" s="66" t="s">
        <v>2704</v>
      </c>
      <c r="J1082" s="76" t="s">
        <v>5552</v>
      </c>
      <c r="K1082" s="76"/>
      <c r="L1082" s="76"/>
      <c r="M1082" s="66" t="s">
        <v>1973</v>
      </c>
      <c r="N1082" s="76"/>
      <c r="P1082" s="32" t="str">
        <f t="shared" si="18"/>
        <v>1078/UN40.SU.   /2025</v>
      </c>
      <c r="Q1082" s="30"/>
      <c r="R1082" s="30"/>
      <c r="S1082" s="30"/>
      <c r="T1082" s="30"/>
      <c r="U1082" s="30"/>
      <c r="W1082" s="45"/>
    </row>
    <row r="1083" spans="1:23" ht="66" hidden="1" x14ac:dyDescent="0.25">
      <c r="A1083" s="75" t="s">
        <v>1145</v>
      </c>
      <c r="B1083" s="66" t="s">
        <v>2211</v>
      </c>
      <c r="C1083" s="76" t="s">
        <v>5324</v>
      </c>
      <c r="D1083" s="76" t="s">
        <v>5323</v>
      </c>
      <c r="E1083" s="76" t="str">
        <f>IF( AND(   ISNUMBER(    MATCH(LEFT(RIGHT(D1083,8),4),{"/AK/","/BW/","/DO/","/DK/","/EP/","/HM/","/HK/","/IN/","/KI/","/AR/","/KL/","/KM/","/KP/","/DN/","/LN/","/RT/","/TU/","/KU/","/KR/","/MI/","/MK/","/OT/","/LP/","/DL/","/LT/","/PM/","/PW/","/PG/","/PP/","/MU/","/IL/","/PR/","/PI/","/PL/","/PK/","/PB/","/SP/","/SE/","/TI/","/LL/","/DT/","/LK/","/WS/","/TP/","/KS/","/SR/","/SK/","PJ"},0)   ),   ISNUMBER(SEARCH("40",D1083)   )  ),LEFT(RIGHT(D1083,7),2),  "-" )</f>
        <v>-</v>
      </c>
      <c r="F1083" s="66" t="s">
        <v>2210</v>
      </c>
      <c r="G1083" s="76" t="s">
        <v>5325</v>
      </c>
      <c r="H1083" s="76" t="s">
        <v>96</v>
      </c>
      <c r="I1083" s="66" t="s">
        <v>2294</v>
      </c>
      <c r="J1083" s="79" t="s">
        <v>5326</v>
      </c>
      <c r="K1083" s="76"/>
      <c r="L1083" s="76"/>
      <c r="M1083" s="66" t="s">
        <v>1973</v>
      </c>
      <c r="N1083" s="66" t="s">
        <v>2086</v>
      </c>
      <c r="O1083" s="14" t="s">
        <v>4351</v>
      </c>
      <c r="P1083" s="32" t="str">
        <f t="shared" si="18"/>
        <v>1079/UN40.SU.   /2025</v>
      </c>
      <c r="Q1083" s="30"/>
      <c r="R1083" s="30"/>
      <c r="S1083" s="30"/>
      <c r="T1083" s="30"/>
      <c r="U1083" s="30"/>
      <c r="W1083" s="45"/>
    </row>
    <row r="1084" spans="1:23" ht="66" hidden="1" x14ac:dyDescent="0.25">
      <c r="A1084" s="75" t="s">
        <v>1146</v>
      </c>
      <c r="B1084" s="66" t="s">
        <v>2211</v>
      </c>
      <c r="C1084" s="76" t="s">
        <v>5330</v>
      </c>
      <c r="D1084" s="76" t="s">
        <v>5328</v>
      </c>
      <c r="E1084" s="76" t="str">
        <f>IF( AND(   ISNUMBER(    MATCH(LEFT(RIGHT(D1084,8),4),{"/AK/","/BW/","/DO/","/DK/","/EP/","/HM/","/HK/","/IN/","/KI/","/AR/","/KL/","/KM/","/KP/","/DN/","/LN/","/RT/","/TU/","/KU/","/KR/","/MI/","/MK/","/OT/","/LP/","/DL/","/LT/","/PM/","/PW/","/PG/","/PP/","/MU/","/IL/","/PR/","/PI/","/PL/","/PK/","/PB/","/SP/","/SE/","/TI/","/LL/","/DT/","/LK/","/WS/","/TP/","/KS/","/SR/","/SK/","PJ"},0)   ),   ISNUMBER(SEARCH("40",D1084)   )  ),LEFT(RIGHT(D1084,7),2),  "-" )</f>
        <v>-</v>
      </c>
      <c r="F1084" s="66" t="s">
        <v>2204</v>
      </c>
      <c r="G1084" s="76" t="s">
        <v>5329</v>
      </c>
      <c r="H1084" s="76" t="s">
        <v>5040</v>
      </c>
      <c r="I1084" s="66" t="s">
        <v>2294</v>
      </c>
      <c r="J1084" s="79" t="s">
        <v>5331</v>
      </c>
      <c r="K1084" s="76"/>
      <c r="L1084" s="76"/>
      <c r="M1084" s="66" t="s">
        <v>1973</v>
      </c>
      <c r="N1084" s="66" t="s">
        <v>2085</v>
      </c>
      <c r="P1084" s="32" t="str">
        <f t="shared" si="18"/>
        <v>1080/UN40.SU.   /2025</v>
      </c>
      <c r="Q1084" s="30"/>
      <c r="R1084" s="30"/>
      <c r="S1084" s="30"/>
      <c r="T1084" s="30"/>
      <c r="U1084" s="30"/>
      <c r="W1084" s="45"/>
    </row>
    <row r="1085" spans="1:23" ht="49.5" x14ac:dyDescent="0.25">
      <c r="A1085" s="75" t="s">
        <v>1147</v>
      </c>
      <c r="B1085" s="66" t="s">
        <v>2211</v>
      </c>
      <c r="C1085" s="76" t="s">
        <v>3786</v>
      </c>
      <c r="D1085" s="76" t="s">
        <v>5332</v>
      </c>
      <c r="E1085" s="76" t="str">
        <f>IF( AND(   ISNUMBER(    MATCH(LEFT(RIGHT(D1085,8),4),{"/AK/","/BW/","/DO/","/DK/","/EP/","/HM/","/HK/","/IN/","/KI/","/AR/","/KL/","/KM/","/KP/","/DN/","/LN/","/RT/","/TU/","/KU/","/KR/","/MI/","/MK/","/OT/","/LP/","/DL/","/LT/","/PM/","/PW/","/PG/","/PP/","/MU/","/IL/","/PR/","/PI/","/PL/","/PK/","/PB/","/SP/","/SE/","/TI/","/LL/","/DT/","/LK/","/WS/","/TP/","/KS/","/SR/","/SK/","PJ"},0)   ),   ISNUMBER(SEARCH("40",D1085)   )  ),LEFT(RIGHT(D1085,7),2),  "-" )</f>
        <v>-</v>
      </c>
      <c r="F1085" s="66" t="s">
        <v>2211</v>
      </c>
      <c r="G1085" s="76" t="s">
        <v>5333</v>
      </c>
      <c r="H1085" s="76" t="s">
        <v>96</v>
      </c>
      <c r="I1085" s="66" t="s">
        <v>2294</v>
      </c>
      <c r="J1085" s="79" t="s">
        <v>5331</v>
      </c>
      <c r="K1085" s="76"/>
      <c r="L1085" s="76"/>
      <c r="M1085" s="66" t="s">
        <v>1973</v>
      </c>
      <c r="N1085" s="66" t="s">
        <v>2084</v>
      </c>
      <c r="P1085" s="32" t="str">
        <f t="shared" si="18"/>
        <v>1081/UN40.SU.   /2025</v>
      </c>
      <c r="Q1085" s="30"/>
      <c r="R1085" s="30"/>
      <c r="S1085" s="30"/>
      <c r="T1085" s="30"/>
      <c r="U1085" s="30"/>
      <c r="W1085" s="45"/>
    </row>
    <row r="1086" spans="1:23" ht="82.5" hidden="1" x14ac:dyDescent="0.25">
      <c r="A1086" s="75" t="s">
        <v>1148</v>
      </c>
      <c r="B1086" s="66" t="s">
        <v>2211</v>
      </c>
      <c r="C1086" s="76" t="s">
        <v>5336</v>
      </c>
      <c r="D1086" s="76" t="s">
        <v>5334</v>
      </c>
      <c r="E1086" s="76" t="str">
        <f>IF( AND(   ISNUMBER(    MATCH(LEFT(RIGHT(D1086,8),4),{"/AK/","/BW/","/DO/","/DK/","/EP/","/HM/","/HK/","/IN/","/KI/","/AR/","/KL/","/KM/","/KP/","/DN/","/LN/","/RT/","/TU/","/KU/","/KR/","/MI/","/MK/","/OT/","/LP/","/DL/","/LT/","/PM/","/PW/","/PG/","/PP/","/MU/","/IL/","/PR/","/PI/","/PL/","/PK/","/PB/","/SP/","/SE/","/TI/","/LL/","/DT/","/LK/","/WS/","/TP/","/KS/","/SR/","/SK/","PJ"},0)   ),   ISNUMBER(SEARCH("40",D1086)   )  ),LEFT(RIGHT(D1086,7),2),  "-" )</f>
        <v>-</v>
      </c>
      <c r="F1086" s="66" t="s">
        <v>2206</v>
      </c>
      <c r="G1086" s="76" t="s">
        <v>5335</v>
      </c>
      <c r="H1086" s="76" t="s">
        <v>96</v>
      </c>
      <c r="I1086" s="66" t="s">
        <v>2294</v>
      </c>
      <c r="J1086" s="79" t="s">
        <v>5331</v>
      </c>
      <c r="K1086" s="76"/>
      <c r="L1086" s="76"/>
      <c r="M1086" s="66" t="s">
        <v>1973</v>
      </c>
      <c r="N1086" s="66" t="s">
        <v>2085</v>
      </c>
      <c r="P1086" s="32" t="str">
        <f t="shared" si="18"/>
        <v>1082/UN40.SU.   /2025</v>
      </c>
      <c r="Q1086" s="30"/>
      <c r="R1086" s="30"/>
      <c r="S1086" s="30"/>
      <c r="T1086" s="30"/>
      <c r="U1086" s="30"/>
      <c r="W1086" s="45"/>
    </row>
    <row r="1087" spans="1:23" ht="66" x14ac:dyDescent="0.25">
      <c r="A1087" s="75" t="s">
        <v>1149</v>
      </c>
      <c r="B1087" s="66" t="s">
        <v>2212</v>
      </c>
      <c r="C1087" s="76" t="s">
        <v>4722</v>
      </c>
      <c r="D1087" s="76" t="s">
        <v>5344</v>
      </c>
      <c r="E1087" s="76" t="str">
        <f>IF( AND(   ISNUMBER(    MATCH(LEFT(RIGHT(D1087,8),4),{"/AK/","/BW/","/DO/","/DK/","/EP/","/HM/","/HK/","/IN/","/KI/","/AR/","/KL/","/KM/","/KP/","/DN/","/LN/","/RT/","/TU/","/KU/","/KR/","/MI/","/MK/","/OT/","/LP/","/DL/","/LT/","/PM/","/PW/","/PG/","/PP/","/MU/","/IL/","/PR/","/PI/","/PL/","/PK/","/PB/","/SP/","/SE/","/TI/","/LL/","/DT/","/LK/","/WS/","/TP/","/KS/","/SR/","/SK/","PJ"},0)   ),   ISNUMBER(SEARCH("40",D1087)   )  ),LEFT(RIGHT(D1087,7),2),  "-" )</f>
        <v>-</v>
      </c>
      <c r="F1087" s="66" t="s">
        <v>2212</v>
      </c>
      <c r="G1087" s="76" t="s">
        <v>5345</v>
      </c>
      <c r="H1087" s="76" t="s">
        <v>96</v>
      </c>
      <c r="I1087" s="66" t="s">
        <v>2294</v>
      </c>
      <c r="J1087" s="79" t="s">
        <v>5349</v>
      </c>
      <c r="K1087" s="76"/>
      <c r="L1087" s="76"/>
      <c r="M1087" s="66" t="s">
        <v>1973</v>
      </c>
      <c r="N1087" s="66" t="s">
        <v>2084</v>
      </c>
      <c r="P1087" s="32" t="str">
        <f t="shared" si="18"/>
        <v>1083/UN40.SU.   /2025</v>
      </c>
      <c r="Q1087" s="30"/>
      <c r="R1087" s="30"/>
      <c r="S1087" s="30"/>
      <c r="T1087" s="30"/>
      <c r="U1087" s="30"/>
      <c r="W1087" s="45"/>
    </row>
    <row r="1088" spans="1:23" ht="99" hidden="1" x14ac:dyDescent="0.25">
      <c r="A1088" s="75" t="s">
        <v>1150</v>
      </c>
      <c r="B1088" s="66" t="s">
        <v>2212</v>
      </c>
      <c r="C1088" s="76" t="s">
        <v>5350</v>
      </c>
      <c r="D1088" s="76" t="s">
        <v>1974</v>
      </c>
      <c r="E1088" s="76" t="str">
        <f>IF( AND(   ISNUMBER(    MATCH(LEFT(RIGHT(D1088,8),4),{"/AK/","/BW/","/DO/","/DK/","/EP/","/HM/","/HK/","/IN/","/KI/","/AR/","/KL/","/KM/","/KP/","/DN/","/LN/","/RT/","/TU/","/KU/","/KR/","/MI/","/MK/","/OT/","/LP/","/DL/","/LT/","/PM/","/PW/","/PG/","/PP/","/MU/","/IL/","/PR/","/PI/","/PL/","/PK/","/PB/","/SP/","/SE/","/TI/","/LL/","/DT/","/LK/","/WS/","/TP/","/KS/","/SR/","/SK/","PJ"},0)   ),   ISNUMBER(SEARCH("40",D1088)   )  ),LEFT(RIGHT(D1088,7),2),  "-" )</f>
        <v>-</v>
      </c>
      <c r="F1088" s="66" t="s">
        <v>2203</v>
      </c>
      <c r="G1088" s="76" t="s">
        <v>5351</v>
      </c>
      <c r="H1088" s="76" t="s">
        <v>96</v>
      </c>
      <c r="I1088" s="66" t="s">
        <v>2294</v>
      </c>
      <c r="J1088" s="79" t="s">
        <v>5352</v>
      </c>
      <c r="K1088" s="76"/>
      <c r="L1088" s="76"/>
      <c r="M1088" s="66" t="s">
        <v>1973</v>
      </c>
      <c r="N1088" s="66" t="s">
        <v>2085</v>
      </c>
      <c r="P1088" s="32" t="str">
        <f t="shared" si="18"/>
        <v>1084/UN40.SU.   /2025</v>
      </c>
      <c r="Q1088" s="30"/>
      <c r="R1088" s="30"/>
      <c r="S1088" s="30"/>
      <c r="T1088" s="30"/>
      <c r="U1088" s="30"/>
      <c r="W1088" s="45"/>
    </row>
    <row r="1089" spans="1:23" ht="66" hidden="1" x14ac:dyDescent="0.25">
      <c r="A1089" s="75" t="s">
        <v>1151</v>
      </c>
      <c r="B1089" s="66" t="s">
        <v>2212</v>
      </c>
      <c r="C1089" s="76" t="s">
        <v>5124</v>
      </c>
      <c r="D1089" s="76" t="s">
        <v>5353</v>
      </c>
      <c r="E1089" s="76" t="str">
        <f>IF( AND(   ISNUMBER(    MATCH(LEFT(RIGHT(D1089,8),4),{"/AK/","/BW/","/DO/","/DK/","/EP/","/HM/","/HK/","/IN/","/KI/","/AR/","/KL/","/KM/","/KP/","/DN/","/LN/","/RT/","/TU/","/KU/","/KR/","/MI/","/MK/","/OT/","/LP/","/DL/","/LT/","/PM/","/PW/","/PG/","/PP/","/MU/","/IL/","/PR/","/PI/","/PL/","/PK/","/PB/","/SP/","/SE/","/TI/","/LL/","/DT/","/LK/","/WS/","/TP/","/KS/","/SR/","/SK/","PJ"},0)   ),   ISNUMBER(SEARCH("40",D1089)   )  ),LEFT(RIGHT(D1089,7),2),  "-" )</f>
        <v>-</v>
      </c>
      <c r="F1089" s="66" t="s">
        <v>2209</v>
      </c>
      <c r="G1089" s="76" t="s">
        <v>5354</v>
      </c>
      <c r="H1089" s="76" t="s">
        <v>96</v>
      </c>
      <c r="I1089" s="66" t="s">
        <v>2294</v>
      </c>
      <c r="J1089" s="79" t="s">
        <v>5355</v>
      </c>
      <c r="K1089" s="76"/>
      <c r="L1089" s="76"/>
      <c r="M1089" s="66" t="s">
        <v>1973</v>
      </c>
      <c r="N1089" s="66" t="s">
        <v>2085</v>
      </c>
      <c r="P1089" s="32" t="str">
        <f t="shared" si="18"/>
        <v>1085/UN40.SU.   /2025</v>
      </c>
      <c r="Q1089" s="30"/>
      <c r="R1089" s="30"/>
      <c r="S1089" s="30"/>
      <c r="T1089" s="30"/>
      <c r="U1089" s="30"/>
      <c r="W1089" s="45"/>
    </row>
    <row r="1090" spans="1:23" ht="49.5" hidden="1" x14ac:dyDescent="0.25">
      <c r="A1090" s="75" t="s">
        <v>1152</v>
      </c>
      <c r="B1090" s="66" t="s">
        <v>2212</v>
      </c>
      <c r="C1090" s="76" t="s">
        <v>5124</v>
      </c>
      <c r="D1090" s="76" t="s">
        <v>5122</v>
      </c>
      <c r="E1090" s="76" t="str">
        <f>IF( AND(   ISNUMBER(    MATCH(LEFT(RIGHT(D1090,8),4),{"/AK/","/BW/","/DO/","/DK/","/EP/","/HM/","/HK/","/IN/","/KI/","/AR/","/KL/","/KM/","/KP/","/DN/","/LN/","/RT/","/TU/","/KU/","/KR/","/MI/","/MK/","/OT/","/LP/","/DL/","/LT/","/PM/","/PW/","/PG/","/PP/","/MU/","/IL/","/PR/","/PI/","/PL/","/PK/","/PB/","/SP/","/SE/","/TI/","/LL/","/DT/","/LK/","/WS/","/TP/","/KS/","/SR/","/SK/","PJ"},0)   ),   ISNUMBER(SEARCH("40",D1090)   )  ),LEFT(RIGHT(D1090,7),2),  "-" )</f>
        <v>-</v>
      </c>
      <c r="F1090" s="66" t="s">
        <v>5103</v>
      </c>
      <c r="G1090" s="76" t="s">
        <v>5356</v>
      </c>
      <c r="H1090" s="76" t="s">
        <v>96</v>
      </c>
      <c r="I1090" s="66" t="s">
        <v>2294</v>
      </c>
      <c r="J1090" s="79" t="s">
        <v>5357</v>
      </c>
      <c r="K1090" s="76"/>
      <c r="L1090" s="76"/>
      <c r="M1090" s="66" t="s">
        <v>1973</v>
      </c>
      <c r="N1090" s="66" t="s">
        <v>2085</v>
      </c>
      <c r="P1090" s="32" t="str">
        <f t="shared" si="18"/>
        <v>1086/UN40.SU.   /2025</v>
      </c>
      <c r="Q1090" s="30"/>
      <c r="R1090" s="30"/>
      <c r="S1090" s="30"/>
      <c r="T1090" s="30"/>
      <c r="U1090" s="30"/>
      <c r="W1090" s="45"/>
    </row>
    <row r="1091" spans="1:23" ht="49.5" hidden="1" x14ac:dyDescent="0.25">
      <c r="A1091" s="75" t="s">
        <v>1153</v>
      </c>
      <c r="B1091" s="66" t="s">
        <v>2212</v>
      </c>
      <c r="C1091" s="76" t="s">
        <v>5359</v>
      </c>
      <c r="D1091" s="76" t="s">
        <v>4092</v>
      </c>
      <c r="E1091" s="76" t="str">
        <f>IF( AND(   ISNUMBER(    MATCH(LEFT(RIGHT(D1091,8),4),{"/AK/","/BW/","/DO/","/DK/","/EP/","/HM/","/HK/","/IN/","/KI/","/AR/","/KL/","/KM/","/KP/","/DN/","/LN/","/RT/","/TU/","/KU/","/KR/","/MI/","/MK/","/OT/","/LP/","/DL/","/LT/","/PM/","/PW/","/PG/","/PP/","/MU/","/IL/","/PR/","/PI/","/PL/","/PK/","/PB/","/SP/","/SE/","/TI/","/LL/","/DT/","/LK/","/WS/","/TP/","/KS/","/SR/","/SK/","PJ"},0)   ),   ISNUMBER(SEARCH("40",D1091)   )  ),LEFT(RIGHT(D1091,7),2),  "-" )</f>
        <v>-</v>
      </c>
      <c r="F1091" s="66" t="s">
        <v>2164</v>
      </c>
      <c r="G1091" s="76" t="s">
        <v>5358</v>
      </c>
      <c r="H1091" s="76" t="s">
        <v>96</v>
      </c>
      <c r="I1091" s="66" t="s">
        <v>2294</v>
      </c>
      <c r="J1091" s="79" t="s">
        <v>5357</v>
      </c>
      <c r="K1091" s="76"/>
      <c r="L1091" s="76"/>
      <c r="M1091" s="66" t="s">
        <v>1973</v>
      </c>
      <c r="N1091" s="66" t="s">
        <v>2085</v>
      </c>
      <c r="P1091" s="32" t="str">
        <f t="shared" si="18"/>
        <v>1087/UN40.SU.   /2025</v>
      </c>
      <c r="Q1091" s="30"/>
      <c r="R1091" s="30"/>
      <c r="S1091" s="30"/>
      <c r="T1091" s="30"/>
      <c r="U1091" s="30"/>
      <c r="W1091" s="45"/>
    </row>
    <row r="1092" spans="1:23" ht="66" hidden="1" x14ac:dyDescent="0.25">
      <c r="A1092" s="75" t="s">
        <v>1154</v>
      </c>
      <c r="B1092" s="66" t="s">
        <v>2212</v>
      </c>
      <c r="C1092" s="76" t="s">
        <v>2866</v>
      </c>
      <c r="D1092" s="76" t="s">
        <v>5360</v>
      </c>
      <c r="E1092" s="76" t="str">
        <f>IF( AND(   ISNUMBER(    MATCH(LEFT(RIGHT(D1092,8),4),{"/AK/","/BW/","/DO/","/DK/","/EP/","/HM/","/HK/","/IN/","/KI/","/AR/","/KL/","/KM/","/KP/","/DN/","/LN/","/RT/","/TU/","/KU/","/KR/","/MI/","/MK/","/OT/","/LP/","/DL/","/LT/","/PM/","/PW/","/PG/","/PP/","/MU/","/IL/","/PR/","/PI/","/PL/","/PK/","/PB/","/SP/","/SE/","/TI/","/LL/","/DT/","/LK/","/WS/","/TP/","/KS/","/SR/","/SK/","PJ"},0)   ),   ISNUMBER(SEARCH("40",D1092)   )  ),LEFT(RIGHT(D1092,7),2),  "-" )</f>
        <v>-</v>
      </c>
      <c r="F1092" s="66" t="s">
        <v>5103</v>
      </c>
      <c r="G1092" s="76" t="s">
        <v>2867</v>
      </c>
      <c r="H1092" s="76" t="s">
        <v>96</v>
      </c>
      <c r="I1092" s="66" t="s">
        <v>2294</v>
      </c>
      <c r="J1092" s="79" t="s">
        <v>5357</v>
      </c>
      <c r="K1092" s="76"/>
      <c r="L1092" s="76"/>
      <c r="M1092" s="66" t="s">
        <v>1973</v>
      </c>
      <c r="N1092" s="66" t="s">
        <v>2085</v>
      </c>
      <c r="P1092" s="32" t="str">
        <f t="shared" si="18"/>
        <v>1088/UN40.SU.   /2025</v>
      </c>
      <c r="Q1092" s="30"/>
      <c r="R1092" s="30"/>
      <c r="S1092" s="30"/>
      <c r="T1092" s="30"/>
      <c r="U1092" s="30"/>
      <c r="W1092" s="45"/>
    </row>
    <row r="1093" spans="1:23" ht="66" hidden="1" x14ac:dyDescent="0.25">
      <c r="A1093" s="75" t="s">
        <v>1155</v>
      </c>
      <c r="B1093" s="66" t="s">
        <v>2212</v>
      </c>
      <c r="C1093" s="76" t="s">
        <v>5361</v>
      </c>
      <c r="D1093" s="76" t="s">
        <v>5363</v>
      </c>
      <c r="E1093" s="76" t="str">
        <f>IF( AND(   ISNUMBER(    MATCH(LEFT(RIGHT(D1093,8),4),{"/AK/","/BW/","/DO/","/DK/","/EP/","/HM/","/HK/","/IN/","/KI/","/AR/","/KL/","/KM/","/KP/","/DN/","/LN/","/RT/","/TU/","/KU/","/KR/","/MI/","/MK/","/OT/","/LP/","/DL/","/LT/","/PM/","/PW/","/PG/","/PP/","/MU/","/IL/","/PR/","/PI/","/PL/","/PK/","/PB/","/SP/","/SE/","/TI/","/LL/","/DT/","/LK/","/WS/","/TP/","/KS/","/SR/","/SK/","PJ"},0)   ),   ISNUMBER(SEARCH("40",D1093)   )  ),LEFT(RIGHT(D1093,7),2),  "-" )</f>
        <v>-</v>
      </c>
      <c r="F1093" s="66" t="s">
        <v>2212</v>
      </c>
      <c r="G1093" s="76" t="s">
        <v>5362</v>
      </c>
      <c r="H1093" s="76" t="s">
        <v>96</v>
      </c>
      <c r="I1093" s="66" t="s">
        <v>2294</v>
      </c>
      <c r="J1093" s="79" t="s">
        <v>5357</v>
      </c>
      <c r="K1093" s="76"/>
      <c r="L1093" s="76"/>
      <c r="M1093" s="66" t="s">
        <v>1973</v>
      </c>
      <c r="N1093" s="66" t="s">
        <v>2085</v>
      </c>
      <c r="P1093" s="32" t="str">
        <f t="shared" si="18"/>
        <v>1089/UN40.SU.   /2025</v>
      </c>
      <c r="Q1093" s="30"/>
      <c r="R1093" s="30"/>
      <c r="S1093" s="30"/>
      <c r="T1093" s="30"/>
      <c r="U1093" s="30"/>
      <c r="W1093" s="45"/>
    </row>
    <row r="1094" spans="1:23" ht="49.5" x14ac:dyDescent="0.25">
      <c r="A1094" s="75" t="s">
        <v>1156</v>
      </c>
      <c r="B1094" s="66" t="s">
        <v>2214</v>
      </c>
      <c r="C1094" s="76" t="s">
        <v>4271</v>
      </c>
      <c r="D1094" s="76" t="s">
        <v>5364</v>
      </c>
      <c r="E1094" s="76" t="str">
        <f>IF( AND(   ISNUMBER(    MATCH(LEFT(RIGHT(D1094,8),4),{"/AK/","/BW/","/DO/","/DK/","/EP/","/HM/","/HK/","/IN/","/KI/","/AR/","/KL/","/KM/","/KP/","/DN/","/LN/","/RT/","/TU/","/KU/","/KR/","/MI/","/MK/","/OT/","/LP/","/DL/","/LT/","/PM/","/PW/","/PG/","/PP/","/MU/","/IL/","/PR/","/PI/","/PL/","/PK/","/PB/","/SP/","/SE/","/TI/","/LL/","/DT/","/LK/","/WS/","/TP/","/KS/","/SR/","/SK/","PJ"},0)   ),   ISNUMBER(SEARCH("40",D1094)   )  ),LEFT(RIGHT(D1094,7),2),  "-" )</f>
        <v>-</v>
      </c>
      <c r="F1094" s="66" t="s">
        <v>2212</v>
      </c>
      <c r="G1094" s="76" t="s">
        <v>5365</v>
      </c>
      <c r="H1094" s="76" t="s">
        <v>96</v>
      </c>
      <c r="I1094" s="66" t="s">
        <v>2294</v>
      </c>
      <c r="J1094" s="79" t="s">
        <v>5366</v>
      </c>
      <c r="K1094" s="76"/>
      <c r="L1094" s="76"/>
      <c r="M1094" s="66" t="s">
        <v>1973</v>
      </c>
      <c r="N1094" s="66" t="s">
        <v>2084</v>
      </c>
      <c r="P1094" s="32" t="str">
        <f t="shared" ref="P1094:P1157" si="19">A1094&amp;"/UN40.SU.   /2025"</f>
        <v>1090/UN40.SU.   /2025</v>
      </c>
      <c r="Q1094" s="30"/>
      <c r="R1094" s="30"/>
      <c r="S1094" s="30"/>
      <c r="T1094" s="30"/>
      <c r="U1094" s="30"/>
      <c r="W1094" s="45"/>
    </row>
    <row r="1095" spans="1:23" ht="49.5" x14ac:dyDescent="0.25">
      <c r="A1095" s="75" t="s">
        <v>1157</v>
      </c>
      <c r="B1095" s="66" t="s">
        <v>2214</v>
      </c>
      <c r="C1095" s="76" t="s">
        <v>4080</v>
      </c>
      <c r="D1095" s="76" t="s">
        <v>5367</v>
      </c>
      <c r="E1095" s="76" t="str">
        <f>IF( AND(   ISNUMBER(    MATCH(LEFT(RIGHT(D1095,8),4),{"/AK/","/BW/","/DO/","/DK/","/EP/","/HM/","/HK/","/IN/","/KI/","/AR/","/KL/","/KM/","/KP/","/DN/","/LN/","/RT/","/TU/","/KU/","/KR/","/MI/","/MK/","/OT/","/LP/","/DL/","/LT/","/PM/","/PW/","/PG/","/PP/","/MU/","/IL/","/PR/","/PI/","/PL/","/PK/","/PB/","/SP/","/SE/","/TI/","/LL/","/DT/","/LK/","/WS/","/TP/","/KS/","/SR/","/SK/","PJ"},0)   ),   ISNUMBER(SEARCH("40",D1095)   )  ),LEFT(RIGHT(D1095,7),2),  "-" )</f>
        <v>-</v>
      </c>
      <c r="F1095" s="66" t="s">
        <v>2213</v>
      </c>
      <c r="G1095" s="76" t="s">
        <v>5368</v>
      </c>
      <c r="H1095" s="76" t="s">
        <v>96</v>
      </c>
      <c r="I1095" s="66" t="s">
        <v>2294</v>
      </c>
      <c r="J1095" s="79" t="s">
        <v>5366</v>
      </c>
      <c r="K1095" s="76"/>
      <c r="L1095" s="76"/>
      <c r="M1095" s="66" t="s">
        <v>1973</v>
      </c>
      <c r="N1095" s="66" t="s">
        <v>2084</v>
      </c>
      <c r="P1095" s="32" t="str">
        <f t="shared" si="19"/>
        <v>1091/UN40.SU.   /2025</v>
      </c>
      <c r="Q1095" s="30"/>
      <c r="R1095" s="30"/>
      <c r="S1095" s="30"/>
      <c r="T1095" s="30"/>
      <c r="U1095" s="30"/>
      <c r="W1095" s="45"/>
    </row>
    <row r="1096" spans="1:23" ht="82.5" x14ac:dyDescent="0.25">
      <c r="A1096" s="75" t="s">
        <v>1158</v>
      </c>
      <c r="B1096" s="66" t="s">
        <v>2214</v>
      </c>
      <c r="C1096" s="76" t="s">
        <v>3604</v>
      </c>
      <c r="D1096" s="76" t="s">
        <v>5369</v>
      </c>
      <c r="E1096" s="76" t="str">
        <f>IF( AND(   ISNUMBER(    MATCH(LEFT(RIGHT(D1096,8),4),{"/AK/","/BW/","/DO/","/DK/","/EP/","/HM/","/HK/","/IN/","/KI/","/AR/","/KL/","/KM/","/KP/","/DN/","/LN/","/RT/","/TU/","/KU/","/KR/","/MI/","/MK/","/OT/","/LP/","/DL/","/LT/","/PM/","/PW/","/PG/","/PP/","/MU/","/IL/","/PR/","/PI/","/PL/","/PK/","/PB/","/SP/","/SE/","/TI/","/LL/","/DT/","/LK/","/WS/","/TP/","/KS/","/SR/","/SK/","PJ"},0)   ),   ISNUMBER(SEARCH("40",D1096)   )  ),LEFT(RIGHT(D1096,7),2),  "-" )</f>
        <v>-</v>
      </c>
      <c r="F1096" s="66" t="s">
        <v>2213</v>
      </c>
      <c r="G1096" s="76" t="s">
        <v>5370</v>
      </c>
      <c r="H1096" s="76" t="s">
        <v>96</v>
      </c>
      <c r="I1096" s="66" t="s">
        <v>2294</v>
      </c>
      <c r="J1096" s="79" t="s">
        <v>5366</v>
      </c>
      <c r="K1096" s="76"/>
      <c r="L1096" s="76"/>
      <c r="M1096" s="66" t="s">
        <v>1973</v>
      </c>
      <c r="N1096" s="66" t="s">
        <v>2084</v>
      </c>
      <c r="P1096" s="32" t="str">
        <f t="shared" si="19"/>
        <v>1092/UN40.SU.   /2025</v>
      </c>
      <c r="Q1096" s="30"/>
      <c r="R1096" s="30"/>
      <c r="S1096" s="30"/>
      <c r="T1096" s="30"/>
      <c r="U1096" s="30"/>
      <c r="W1096" s="45"/>
    </row>
    <row r="1097" spans="1:23" ht="82.5" x14ac:dyDescent="0.25">
      <c r="A1097" s="75" t="s">
        <v>1159</v>
      </c>
      <c r="B1097" s="66" t="s">
        <v>2214</v>
      </c>
      <c r="C1097" s="76" t="s">
        <v>4722</v>
      </c>
      <c r="D1097" s="76" t="s">
        <v>5371</v>
      </c>
      <c r="E1097" s="76" t="str">
        <f>IF( AND(   ISNUMBER(    MATCH(LEFT(RIGHT(D1097,8),4),{"/AK/","/BW/","/DO/","/DK/","/EP/","/HM/","/HK/","/IN/","/KI/","/AR/","/KL/","/KM/","/KP/","/DN/","/LN/","/RT/","/TU/","/KU/","/KR/","/MI/","/MK/","/OT/","/LP/","/DL/","/LT/","/PM/","/PW/","/PG/","/PP/","/MU/","/IL/","/PR/","/PI/","/PL/","/PK/","/PB/","/SP/","/SE/","/TI/","/LL/","/DT/","/LK/","/WS/","/TP/","/KS/","/SR/","/SK/","PJ"},0)   ),   ISNUMBER(SEARCH("40",D1097)   )  ),LEFT(RIGHT(D1097,7),2),  "-" )</f>
        <v>-</v>
      </c>
      <c r="F1097" s="66" t="s">
        <v>5372</v>
      </c>
      <c r="G1097" s="76" t="s">
        <v>5373</v>
      </c>
      <c r="H1097" s="76" t="s">
        <v>96</v>
      </c>
      <c r="I1097" s="66" t="s">
        <v>2294</v>
      </c>
      <c r="J1097" s="79" t="s">
        <v>5366</v>
      </c>
      <c r="K1097" s="76"/>
      <c r="L1097" s="76"/>
      <c r="M1097" s="66" t="s">
        <v>1973</v>
      </c>
      <c r="N1097" s="66" t="s">
        <v>2084</v>
      </c>
      <c r="P1097" s="32" t="str">
        <f t="shared" si="19"/>
        <v>1093/UN40.SU.   /2025</v>
      </c>
      <c r="Q1097" s="30"/>
      <c r="R1097" s="30"/>
      <c r="S1097" s="30"/>
      <c r="T1097" s="30"/>
      <c r="U1097" s="30"/>
      <c r="W1097" s="45"/>
    </row>
    <row r="1098" spans="1:23" ht="66" x14ac:dyDescent="0.25">
      <c r="A1098" s="75" t="s">
        <v>1160</v>
      </c>
      <c r="B1098" s="66" t="s">
        <v>2214</v>
      </c>
      <c r="C1098" s="76" t="s">
        <v>4574</v>
      </c>
      <c r="D1098" s="76" t="s">
        <v>5374</v>
      </c>
      <c r="E1098" s="76" t="str">
        <f>IF( AND(   ISNUMBER(    MATCH(LEFT(RIGHT(D1098,8),4),{"/AK/","/BW/","/DO/","/DK/","/EP/","/HM/","/HK/","/IN/","/KI/","/AR/","/KL/","/KM/","/KP/","/DN/","/LN/","/RT/","/TU/","/KU/","/KR/","/MI/","/MK/","/OT/","/LP/","/DL/","/LT/","/PM/","/PW/","/PG/","/PP/","/MU/","/IL/","/PR/","/PI/","/PL/","/PK/","/PB/","/SP/","/SE/","/TI/","/LL/","/DT/","/LK/","/WS/","/TP/","/KS/","/SR/","/SK/","PJ"},0)   ),   ISNUMBER(SEARCH("40",D1098)   )  ),LEFT(RIGHT(D1098,7),2),  "-" )</f>
        <v>-</v>
      </c>
      <c r="F1098" s="66" t="s">
        <v>2212</v>
      </c>
      <c r="G1098" s="76" t="s">
        <v>4575</v>
      </c>
      <c r="H1098" s="76" t="s">
        <v>96</v>
      </c>
      <c r="I1098" s="66" t="s">
        <v>2294</v>
      </c>
      <c r="J1098" s="79" t="s">
        <v>5366</v>
      </c>
      <c r="K1098" s="76"/>
      <c r="L1098" s="76"/>
      <c r="M1098" s="66" t="s">
        <v>1973</v>
      </c>
      <c r="N1098" s="66" t="s">
        <v>2084</v>
      </c>
      <c r="P1098" s="32" t="str">
        <f t="shared" si="19"/>
        <v>1094/UN40.SU.   /2025</v>
      </c>
      <c r="Q1098" s="30"/>
      <c r="R1098" s="30"/>
      <c r="S1098" s="30"/>
      <c r="T1098" s="30"/>
      <c r="U1098" s="30"/>
      <c r="W1098" s="45"/>
    </row>
    <row r="1099" spans="1:23" ht="49.5" hidden="1" x14ac:dyDescent="0.25">
      <c r="A1099" s="75" t="s">
        <v>1161</v>
      </c>
      <c r="B1099" s="66" t="s">
        <v>2214</v>
      </c>
      <c r="C1099" s="76" t="s">
        <v>5376</v>
      </c>
      <c r="D1099" s="76" t="s">
        <v>5375</v>
      </c>
      <c r="E1099" s="76" t="str">
        <f>IF( AND(   ISNUMBER(    MATCH(LEFT(RIGHT(D1099,8),4),{"/AK/","/BW/","/DO/","/DK/","/EP/","/HM/","/HK/","/IN/","/KI/","/AR/","/KL/","/KM/","/KP/","/DN/","/LN/","/RT/","/TU/","/KU/","/KR/","/MI/","/MK/","/OT/","/LP/","/DL/","/LT/","/PM/","/PW/","/PG/","/PP/","/MU/","/IL/","/PR/","/PI/","/PL/","/PK/","/PB/","/SP/","/SE/","/TI/","/LL/","/DT/","/LK/","/WS/","/TP/","/KS/","/SR/","/SK/","PJ"},0)   ),   ISNUMBER(SEARCH("40",D1099)   )  ),LEFT(RIGHT(D1099,7),2),  "-" )</f>
        <v>-</v>
      </c>
      <c r="F1099" s="66" t="s">
        <v>2211</v>
      </c>
      <c r="G1099" s="76" t="s">
        <v>5377</v>
      </c>
      <c r="H1099" s="76" t="s">
        <v>96</v>
      </c>
      <c r="I1099" s="66" t="s">
        <v>2294</v>
      </c>
      <c r="J1099" s="79" t="s">
        <v>5378</v>
      </c>
      <c r="K1099" s="76"/>
      <c r="L1099" s="76"/>
      <c r="M1099" s="66" t="s">
        <v>1973</v>
      </c>
      <c r="N1099" s="66" t="s">
        <v>2086</v>
      </c>
      <c r="O1099" s="14" t="s">
        <v>4354</v>
      </c>
      <c r="P1099" s="32" t="str">
        <f t="shared" si="19"/>
        <v>1095/UN40.SU.   /2025</v>
      </c>
      <c r="Q1099" s="30"/>
      <c r="R1099" s="30"/>
      <c r="S1099" s="30"/>
      <c r="T1099" s="30"/>
      <c r="U1099" s="30"/>
      <c r="W1099" s="45"/>
    </row>
    <row r="1100" spans="1:23" ht="82.5" hidden="1" x14ac:dyDescent="0.25">
      <c r="A1100" s="75" t="s">
        <v>1162</v>
      </c>
      <c r="B1100" s="66" t="s">
        <v>2214</v>
      </c>
      <c r="C1100" s="76" t="s">
        <v>4474</v>
      </c>
      <c r="D1100" s="76" t="s">
        <v>4488</v>
      </c>
      <c r="E1100" s="76" t="str">
        <f>IF( AND(   ISNUMBER(    MATCH(LEFT(RIGHT(D1100,8),4),{"/AK/","/BW/","/DO/","/DK/","/EP/","/HM/","/HK/","/IN/","/KI/","/AR/","/KL/","/KM/","/KP/","/DN/","/LN/","/RT/","/TU/","/KU/","/KR/","/MI/","/MK/","/OT/","/LP/","/DL/","/LT/","/PM/","/PW/","/PG/","/PP/","/MU/","/IL/","/PR/","/PI/","/PL/","/PK/","/PB/","/SP/","/SE/","/TI/","/LL/","/DT/","/LK/","/WS/","/TP/","/KS/","/SR/","/SK/","PJ"},0)   ),   ISNUMBER(SEARCH("40",D1100)   )  ),LEFT(RIGHT(D1100,7),2),  "-" )</f>
        <v>-</v>
      </c>
      <c r="F1100" s="83" t="s">
        <v>3508</v>
      </c>
      <c r="G1100" s="66" t="s">
        <v>5348</v>
      </c>
      <c r="H1100" s="76" t="s">
        <v>5040</v>
      </c>
      <c r="I1100" s="66" t="s">
        <v>2905</v>
      </c>
      <c r="J1100" s="79" t="s">
        <v>5553</v>
      </c>
      <c r="K1100" s="76"/>
      <c r="L1100" s="76"/>
      <c r="M1100" s="66" t="s">
        <v>1973</v>
      </c>
      <c r="N1100" s="76"/>
      <c r="P1100" s="32" t="str">
        <f t="shared" si="19"/>
        <v>1096/UN40.SU.   /2025</v>
      </c>
      <c r="Q1100" s="30"/>
      <c r="R1100" s="30"/>
      <c r="S1100" s="30"/>
      <c r="T1100" s="30"/>
      <c r="U1100" s="30"/>
      <c r="W1100" s="45"/>
    </row>
    <row r="1101" spans="1:23" ht="66" hidden="1" x14ac:dyDescent="0.25">
      <c r="A1101" s="75" t="s">
        <v>1163</v>
      </c>
      <c r="B1101" s="66" t="s">
        <v>2214</v>
      </c>
      <c r="C1101" s="76" t="s">
        <v>5383</v>
      </c>
      <c r="D1101" s="76" t="s">
        <v>5381</v>
      </c>
      <c r="E1101" s="76" t="str">
        <f>IF( AND(   ISNUMBER(    MATCH(LEFT(RIGHT(D1101,8),4),{"/AK/","/BW/","/DO/","/DK/","/EP/","/HM/","/HK/","/IN/","/KI/","/AR/","/KL/","/KM/","/KP/","/DN/","/LN/","/RT/","/TU/","/KU/","/KR/","/MI/","/MK/","/OT/","/LP/","/DL/","/LT/","/PM/","/PW/","/PG/","/PP/","/MU/","/IL/","/PR/","/PI/","/PL/","/PK/","/PB/","/SP/","/SE/","/TI/","/LL/","/DT/","/LK/","/WS/","/TP/","/KS/","/SR/","/SK/","PJ"},0)   ),   ISNUMBER(SEARCH("40",D1101)   )  ),LEFT(RIGHT(D1101,7),2),  "-" )</f>
        <v>-</v>
      </c>
      <c r="F1101" s="66" t="s">
        <v>5382</v>
      </c>
      <c r="G1101" s="76" t="s">
        <v>5383</v>
      </c>
      <c r="H1101" s="76" t="s">
        <v>5040</v>
      </c>
      <c r="I1101" s="66" t="s">
        <v>2905</v>
      </c>
      <c r="J1101" s="79" t="s">
        <v>5553</v>
      </c>
      <c r="K1101" s="76"/>
      <c r="L1101" s="76"/>
      <c r="M1101" s="66" t="s">
        <v>1973</v>
      </c>
      <c r="N1101" s="66"/>
      <c r="P1101" s="32" t="str">
        <f t="shared" si="19"/>
        <v>1097/UN40.SU.   /2025</v>
      </c>
      <c r="Q1101" s="14" t="s">
        <v>5431</v>
      </c>
      <c r="R1101" s="30"/>
      <c r="S1101" s="30"/>
      <c r="T1101" s="30"/>
      <c r="U1101" s="30"/>
      <c r="W1101" s="45"/>
    </row>
    <row r="1102" spans="1:23" ht="66" hidden="1" x14ac:dyDescent="0.25">
      <c r="A1102" s="75" t="s">
        <v>1164</v>
      </c>
      <c r="B1102" s="66" t="s">
        <v>2214</v>
      </c>
      <c r="C1102" s="76" t="s">
        <v>3199</v>
      </c>
      <c r="D1102" s="76" t="s">
        <v>5346</v>
      </c>
      <c r="E1102" s="76" t="str">
        <f>IF( AND(   ISNUMBER(    MATCH(LEFT(RIGHT(D1102,8),4),{"/AK/","/BW/","/DO/","/DK/","/EP/","/HM/","/HK/","/IN/","/KI/","/AR/","/KL/","/KM/","/KP/","/DN/","/LN/","/RT/","/TU/","/KU/","/KR/","/MI/","/MK/","/OT/","/LP/","/DL/","/LT/","/PM/","/PW/","/PG/","/PP/","/MU/","/IL/","/PR/","/PI/","/PL/","/PK/","/PB/","/SP/","/SE/","/TI/","/LL/","/DT/","/LK/","/WS/","/TP/","/KS/","/SR/","/SK/","PJ"},0)   ),   ISNUMBER(SEARCH("40",D1102)   )  ),LEFT(RIGHT(D1102,7),2),  "-" )</f>
        <v>-</v>
      </c>
      <c r="F1102" s="76" t="s">
        <v>2208</v>
      </c>
      <c r="G1102" s="66" t="s">
        <v>5347</v>
      </c>
      <c r="H1102" s="76" t="s">
        <v>96</v>
      </c>
      <c r="I1102" s="66" t="s">
        <v>2704</v>
      </c>
      <c r="J1102" s="79" t="s">
        <v>5553</v>
      </c>
      <c r="K1102" s="76"/>
      <c r="L1102" s="76"/>
      <c r="M1102" s="66" t="s">
        <v>1973</v>
      </c>
      <c r="N1102" s="76"/>
      <c r="P1102" s="32" t="str">
        <f t="shared" si="19"/>
        <v>1098/UN40.SU.   /2025</v>
      </c>
      <c r="Q1102" s="30"/>
      <c r="R1102" s="30"/>
      <c r="S1102" s="30"/>
      <c r="T1102" s="30"/>
      <c r="U1102" s="30"/>
      <c r="W1102" s="45"/>
    </row>
    <row r="1103" spans="1:23" ht="66" hidden="1" x14ac:dyDescent="0.25">
      <c r="A1103" s="75" t="s">
        <v>1165</v>
      </c>
      <c r="B1103" s="66" t="s">
        <v>2214</v>
      </c>
      <c r="C1103" s="76" t="s">
        <v>5379</v>
      </c>
      <c r="D1103" s="76" t="s">
        <v>1974</v>
      </c>
      <c r="E1103" s="76" t="str">
        <f>IF( AND(   ISNUMBER(    MATCH(LEFT(RIGHT(D1103,8),4),{"/AK/","/BW/","/DO/","/DK/","/EP/","/HM/","/HK/","/IN/","/KI/","/AR/","/KL/","/KM/","/KP/","/DN/","/LN/","/RT/","/TU/","/KU/","/KR/","/MI/","/MK/","/OT/","/LP/","/DL/","/LT/","/PM/","/PW/","/PG/","/PP/","/MU/","/IL/","/PR/","/PI/","/PL/","/PK/","/PB/","/SP/","/SE/","/TI/","/LL/","/DT/","/LK/","/WS/","/TP/","/KS/","/SR/","/SK/","PJ"},0)   ),   ISNUMBER(SEARCH("40",D1103)   )  ),LEFT(RIGHT(D1103,7),2),  "-" )</f>
        <v>-</v>
      </c>
      <c r="F1103" s="66" t="s">
        <v>1974</v>
      </c>
      <c r="G1103" s="76" t="s">
        <v>5380</v>
      </c>
      <c r="H1103" s="76" t="s">
        <v>96</v>
      </c>
      <c r="I1103" s="66" t="s">
        <v>2704</v>
      </c>
      <c r="J1103" s="79" t="s">
        <v>5553</v>
      </c>
      <c r="K1103" s="76"/>
      <c r="L1103" s="76"/>
      <c r="M1103" s="66" t="s">
        <v>1973</v>
      </c>
      <c r="N1103" s="66"/>
      <c r="P1103" s="32" t="str">
        <f t="shared" si="19"/>
        <v>1099/UN40.SU.   /2025</v>
      </c>
      <c r="Q1103" s="38"/>
      <c r="R1103" s="30"/>
      <c r="S1103" s="38"/>
      <c r="T1103" s="38"/>
      <c r="U1103" s="38"/>
      <c r="W1103" s="45"/>
    </row>
    <row r="1104" spans="1:23" ht="66" hidden="1" x14ac:dyDescent="0.25">
      <c r="A1104" s="75" t="s">
        <v>1166</v>
      </c>
      <c r="B1104" s="66" t="s">
        <v>2214</v>
      </c>
      <c r="C1104" s="76" t="s">
        <v>5385</v>
      </c>
      <c r="D1104" s="76" t="s">
        <v>5384</v>
      </c>
      <c r="E1104" s="76" t="str">
        <f>IF( AND(   ISNUMBER(    MATCH(LEFT(RIGHT(D1104,8),4),{"/AK/","/BW/","/DO/","/DK/","/EP/","/HM/","/HK/","/IN/","/KI/","/AR/","/KL/","/KM/","/KP/","/DN/","/LN/","/RT/","/TU/","/KU/","/KR/","/MI/","/MK/","/OT/","/LP/","/DL/","/LT/","/PM/","/PW/","/PG/","/PP/","/MU/","/IL/","/PR/","/PI/","/PL/","/PK/","/PB/","/SP/","/SE/","/TI/","/LL/","/DT/","/LK/","/WS/","/TP/","/KS/","/SR/","/SK/","PJ"},0)   ),   ISNUMBER(SEARCH("40",D1104)   )  ),LEFT(RIGHT(D1104,7),2),  "-" )</f>
        <v>-</v>
      </c>
      <c r="F1104" s="66" t="s">
        <v>2205</v>
      </c>
      <c r="G1104" s="76" t="s">
        <v>5386</v>
      </c>
      <c r="H1104" s="76" t="s">
        <v>96</v>
      </c>
      <c r="I1104" s="66" t="s">
        <v>2704</v>
      </c>
      <c r="J1104" s="79" t="s">
        <v>5553</v>
      </c>
      <c r="K1104" s="76"/>
      <c r="L1104" s="76"/>
      <c r="M1104" s="66" t="s">
        <v>1973</v>
      </c>
      <c r="N1104" s="66"/>
      <c r="P1104" s="32" t="str">
        <f t="shared" si="19"/>
        <v>1100/UN40.SU.   /2025</v>
      </c>
      <c r="Q1104" s="30"/>
      <c r="R1104" s="30"/>
      <c r="S1104" s="30"/>
      <c r="T1104" s="30"/>
      <c r="U1104" s="30"/>
      <c r="W1104" s="45"/>
    </row>
    <row r="1105" spans="1:23" ht="82.5" hidden="1" x14ac:dyDescent="0.25">
      <c r="A1105" s="75" t="s">
        <v>1167</v>
      </c>
      <c r="B1105" s="66" t="s">
        <v>2214</v>
      </c>
      <c r="C1105" s="76" t="s">
        <v>5387</v>
      </c>
      <c r="D1105" s="76" t="s">
        <v>1974</v>
      </c>
      <c r="E1105" s="76" t="str">
        <f>IF( AND(   ISNUMBER(    MATCH(LEFT(RIGHT(D1105,8),4),{"/AK/","/BW/","/DO/","/DK/","/EP/","/HM/","/HK/","/IN/","/KI/","/AR/","/KL/","/KM/","/KP/","/DN/","/LN/","/RT/","/TU/","/KU/","/KR/","/MI/","/MK/","/OT/","/LP/","/DL/","/LT/","/PM/","/PW/","/PG/","/PP/","/MU/","/IL/","/PR/","/PI/","/PL/","/PK/","/PB/","/SP/","/SE/","/TI/","/LL/","/DT/","/LK/","/WS/","/TP/","/KS/","/SR/","/SK/","PJ"},0)   ),   ISNUMBER(SEARCH("40",D1105)   )  ),LEFT(RIGHT(D1105,7),2),  "-" )</f>
        <v>-</v>
      </c>
      <c r="F1105" s="83" t="s">
        <v>2149</v>
      </c>
      <c r="G1105" s="66" t="s">
        <v>5390</v>
      </c>
      <c r="H1105" s="76" t="s">
        <v>96</v>
      </c>
      <c r="I1105" s="66" t="s">
        <v>2704</v>
      </c>
      <c r="J1105" s="79" t="s">
        <v>5553</v>
      </c>
      <c r="K1105" s="76"/>
      <c r="L1105" s="76"/>
      <c r="M1105" s="66" t="s">
        <v>1973</v>
      </c>
      <c r="N1105" s="66"/>
      <c r="P1105" s="32" t="str">
        <f t="shared" si="19"/>
        <v>1101/UN40.SU.   /2025</v>
      </c>
      <c r="Q1105" s="30"/>
      <c r="R1105" s="30"/>
      <c r="S1105" s="30"/>
      <c r="T1105" s="30"/>
      <c r="U1105" s="30"/>
      <c r="W1105" s="45"/>
    </row>
    <row r="1106" spans="1:23" ht="49.5" hidden="1" x14ac:dyDescent="0.25">
      <c r="A1106" s="75" t="s">
        <v>1168</v>
      </c>
      <c r="B1106" s="66" t="s">
        <v>2214</v>
      </c>
      <c r="C1106" s="76" t="s">
        <v>4936</v>
      </c>
      <c r="D1106" s="76" t="s">
        <v>5388</v>
      </c>
      <c r="E1106" s="76" t="str">
        <f>IF( AND(   ISNUMBER(    MATCH(LEFT(RIGHT(D1106,8),4),{"/AK/","/BW/","/DO/","/DK/","/EP/","/HM/","/HK/","/IN/","/KI/","/AR/","/KL/","/KM/","/KP/","/DN/","/LN/","/RT/","/TU/","/KU/","/KR/","/MI/","/MK/","/OT/","/LP/","/DL/","/LT/","/PM/","/PW/","/PG/","/PP/","/MU/","/IL/","/PR/","/PI/","/PL/","/PK/","/PB/","/SP/","/SE/","/TI/","/LL/","/DT/","/LK/","/WS/","/TP/","/KS/","/SR/","/SK/","PJ"},0)   ),   ISNUMBER(SEARCH("40",D1106)   )  ),LEFT(RIGHT(D1106,7),2),  "-" )</f>
        <v>-</v>
      </c>
      <c r="F1106" s="76" t="s">
        <v>5382</v>
      </c>
      <c r="G1106" s="66" t="s">
        <v>5389</v>
      </c>
      <c r="H1106" s="76" t="s">
        <v>5185</v>
      </c>
      <c r="I1106" s="66" t="s">
        <v>5548</v>
      </c>
      <c r="J1106" s="79" t="s">
        <v>5553</v>
      </c>
      <c r="K1106" s="76"/>
      <c r="L1106" s="76"/>
      <c r="M1106" s="66" t="s">
        <v>1973</v>
      </c>
      <c r="N1106" s="66"/>
      <c r="P1106" s="32" t="str">
        <f t="shared" si="19"/>
        <v>1102/UN40.SU.   /2025</v>
      </c>
      <c r="Q1106" s="30"/>
      <c r="R1106" s="30"/>
      <c r="S1106" s="30"/>
      <c r="T1106" s="30"/>
      <c r="U1106" s="30"/>
      <c r="W1106" s="45"/>
    </row>
    <row r="1107" spans="1:23" ht="66" hidden="1" x14ac:dyDescent="0.25">
      <c r="A1107" s="75" t="s">
        <v>1169</v>
      </c>
      <c r="B1107" s="66" t="s">
        <v>2215</v>
      </c>
      <c r="C1107" s="76" t="s">
        <v>4838</v>
      </c>
      <c r="D1107" s="76" t="s">
        <v>5396</v>
      </c>
      <c r="E1107" s="76" t="str">
        <f>IF( AND(   ISNUMBER(    MATCH(LEFT(RIGHT(D1107,8),4),{"/AK/","/BW/","/DO/","/DK/","/EP/","/HM/","/HK/","/IN/","/KI/","/AR/","/KL/","/KM/","/KP/","/DN/","/LN/","/RT/","/TU/","/KU/","/KR/","/MI/","/MK/","/OT/","/LP/","/DL/","/LT/","/PM/","/PW/","/PG/","/PP/","/MU/","/IL/","/PR/","/PI/","/PL/","/PK/","/PB/","/SP/","/SE/","/TI/","/LL/","/DT/","/LK/","/WS/","/TP/","/KS/","/SR/","/SK/","PJ"},0)   ),   ISNUMBER(SEARCH("40",D1107)   )  ),LEFT(RIGHT(D1107,7),2),  "-" )</f>
        <v>-</v>
      </c>
      <c r="F1107" s="76" t="s">
        <v>2210</v>
      </c>
      <c r="G1107" s="66" t="s">
        <v>5397</v>
      </c>
      <c r="H1107" s="76" t="s">
        <v>5040</v>
      </c>
      <c r="I1107" s="66" t="s">
        <v>2905</v>
      </c>
      <c r="J1107" s="79" t="s">
        <v>5554</v>
      </c>
      <c r="K1107" s="76"/>
      <c r="L1107" s="76"/>
      <c r="M1107" s="66" t="s">
        <v>1973</v>
      </c>
      <c r="N1107" s="66"/>
      <c r="P1107" s="32" t="str">
        <f t="shared" si="19"/>
        <v>1103/UN40.SU.   /2025</v>
      </c>
      <c r="Q1107" s="30"/>
      <c r="R1107" s="30"/>
      <c r="S1107" s="30"/>
      <c r="T1107" s="30"/>
      <c r="U1107" s="30"/>
      <c r="W1107" s="45"/>
    </row>
    <row r="1108" spans="1:23" ht="66" hidden="1" x14ac:dyDescent="0.25">
      <c r="A1108" s="75" t="s">
        <v>1170</v>
      </c>
      <c r="B1108" s="66" t="s">
        <v>2215</v>
      </c>
      <c r="C1108" s="76" t="s">
        <v>2426</v>
      </c>
      <c r="D1108" s="76" t="s">
        <v>5398</v>
      </c>
      <c r="E1108" s="76" t="str">
        <f>IF( AND(   ISNUMBER(    MATCH(LEFT(RIGHT(D1108,8),4),{"/AK/","/BW/","/DO/","/DK/","/EP/","/HM/","/HK/","/IN/","/KI/","/AR/","/KL/","/KM/","/KP/","/DN/","/LN/","/RT/","/TU/","/KU/","/KR/","/MI/","/MK/","/OT/","/LP/","/DL/","/LT/","/PM/","/PW/","/PG/","/PP/","/MU/","/IL/","/PR/","/PI/","/PL/","/PK/","/PB/","/SP/","/SE/","/TI/","/LL/","/DT/","/LK/","/WS/","/TP/","/KS/","/SR/","/SK/","PJ"},0)   ),   ISNUMBER(SEARCH("40",D1108)   )  ),LEFT(RIGHT(D1108,7),2),  "-" )</f>
        <v>-</v>
      </c>
      <c r="F1108" s="76" t="s">
        <v>2215</v>
      </c>
      <c r="G1108" s="66" t="s">
        <v>5404</v>
      </c>
      <c r="H1108" s="76" t="s">
        <v>5040</v>
      </c>
      <c r="I1108" s="66" t="s">
        <v>2905</v>
      </c>
      <c r="J1108" s="79" t="s">
        <v>5554</v>
      </c>
      <c r="K1108" s="76"/>
      <c r="L1108" s="76"/>
      <c r="M1108" s="66" t="s">
        <v>1973</v>
      </c>
      <c r="N1108" s="66"/>
      <c r="P1108" s="32" t="str">
        <f t="shared" si="19"/>
        <v>1104/UN40.SU.   /2025</v>
      </c>
      <c r="Q1108" s="30"/>
      <c r="R1108" s="30"/>
      <c r="S1108" s="30"/>
      <c r="T1108" s="30"/>
      <c r="U1108" s="30"/>
      <c r="W1108" s="45"/>
    </row>
    <row r="1109" spans="1:23" ht="66" hidden="1" x14ac:dyDescent="0.25">
      <c r="A1109" s="75" t="s">
        <v>1171</v>
      </c>
      <c r="B1109" s="66" t="s">
        <v>2215</v>
      </c>
      <c r="C1109" s="76" t="s">
        <v>5405</v>
      </c>
      <c r="D1109" s="76" t="s">
        <v>5399</v>
      </c>
      <c r="E1109" s="76" t="str">
        <f>IF( AND(   ISNUMBER(    MATCH(LEFT(RIGHT(D1109,8),4),{"/AK/","/BW/","/DO/","/DK/","/EP/","/HM/","/HK/","/IN/","/KI/","/AR/","/KL/","/KM/","/KP/","/DN/","/LN/","/RT/","/TU/","/KU/","/KR/","/MI/","/MK/","/OT/","/LP/","/DL/","/LT/","/PM/","/PW/","/PG/","/PP/","/MU/","/IL/","/PR/","/PI/","/PL/","/PK/","/PB/","/SP/","/SE/","/TI/","/LL/","/DT/","/LK/","/WS/","/TP/","/KS/","/SR/","/SK/","PJ"},0)   ),   ISNUMBER(SEARCH("40",D1109)   )  ),LEFT(RIGHT(D1109,7),2),  "-" )</f>
        <v>-</v>
      </c>
      <c r="F1109" s="76" t="s">
        <v>2198</v>
      </c>
      <c r="G1109" s="66" t="s">
        <v>5406</v>
      </c>
      <c r="H1109" s="76" t="s">
        <v>5040</v>
      </c>
      <c r="I1109" s="66" t="s">
        <v>2905</v>
      </c>
      <c r="J1109" s="79" t="s">
        <v>5554</v>
      </c>
      <c r="K1109" s="76"/>
      <c r="L1109" s="76"/>
      <c r="M1109" s="66" t="s">
        <v>1973</v>
      </c>
      <c r="N1109" s="66"/>
      <c r="P1109" s="32" t="str">
        <f t="shared" si="19"/>
        <v>1105/UN40.SU.   /2025</v>
      </c>
      <c r="R1109" s="30"/>
      <c r="S1109" s="30"/>
      <c r="T1109" s="30"/>
      <c r="U1109" s="30"/>
      <c r="W1109" s="45"/>
    </row>
    <row r="1110" spans="1:23" ht="99" hidden="1" x14ac:dyDescent="0.25">
      <c r="A1110" s="75" t="s">
        <v>1172</v>
      </c>
      <c r="B1110" s="66" t="s">
        <v>2215</v>
      </c>
      <c r="C1110" s="76" t="s">
        <v>5405</v>
      </c>
      <c r="D1110" s="76" t="s">
        <v>5400</v>
      </c>
      <c r="E1110" s="76" t="str">
        <f>IF( AND(   ISNUMBER(    MATCH(LEFT(RIGHT(D1110,8),4),{"/AK/","/BW/","/DO/","/DK/","/EP/","/HM/","/HK/","/IN/","/KI/","/AR/","/KL/","/KM/","/KP/","/DN/","/LN/","/RT/","/TU/","/KU/","/KR/","/MI/","/MK/","/OT/","/LP/","/DL/","/LT/","/PM/","/PW/","/PG/","/PP/","/MU/","/IL/","/PR/","/PI/","/PL/","/PK/","/PB/","/SP/","/SE/","/TI/","/LL/","/DT/","/LK/","/WS/","/TP/","/KS/","/SR/","/SK/","PJ"},0)   ),   ISNUMBER(SEARCH("40",D1110)   )  ),LEFT(RIGHT(D1110,7),2),  "-" )</f>
        <v>-</v>
      </c>
      <c r="F1110" s="76" t="s">
        <v>4989</v>
      </c>
      <c r="G1110" s="66" t="s">
        <v>5407</v>
      </c>
      <c r="H1110" s="76" t="s">
        <v>5040</v>
      </c>
      <c r="I1110" s="66" t="s">
        <v>2905</v>
      </c>
      <c r="J1110" s="79" t="s">
        <v>5554</v>
      </c>
      <c r="K1110" s="76"/>
      <c r="L1110" s="76"/>
      <c r="M1110" s="66" t="s">
        <v>1973</v>
      </c>
      <c r="N1110" s="66"/>
      <c r="P1110" s="32" t="str">
        <f t="shared" si="19"/>
        <v>1106/UN40.SU.   /2025</v>
      </c>
      <c r="Q1110" s="30"/>
      <c r="R1110" s="30"/>
      <c r="S1110" s="30"/>
      <c r="T1110" s="30"/>
      <c r="U1110" s="30"/>
      <c r="W1110" s="45"/>
    </row>
    <row r="1111" spans="1:23" ht="82.5" hidden="1" x14ac:dyDescent="0.25">
      <c r="A1111" s="75" t="s">
        <v>1173</v>
      </c>
      <c r="B1111" s="66" t="s">
        <v>2215</v>
      </c>
      <c r="C1111" s="76" t="s">
        <v>4474</v>
      </c>
      <c r="D1111" s="76" t="s">
        <v>5402</v>
      </c>
      <c r="E1111" s="76" t="str">
        <f>IF( AND(   ISNUMBER(    MATCH(LEFT(RIGHT(D1111,8),4),{"/AK/","/BW/","/DO/","/DK/","/EP/","/HM/","/HK/","/IN/","/KI/","/AR/","/KL/","/KM/","/KP/","/DN/","/LN/","/RT/","/TU/","/KU/","/KR/","/MI/","/MK/","/OT/","/LP/","/DL/","/LT/","/PM/","/PW/","/PG/","/PP/","/MU/","/IL/","/PR/","/PI/","/PL/","/PK/","/PB/","/SP/","/SE/","/TI/","/LL/","/DT/","/LK/","/WS/","/TP/","/KS/","/SR/","/SK/","PJ"},0)   ),   ISNUMBER(SEARCH("40",D1111)   )  ),LEFT(RIGHT(D1111,7),2),  "-" )</f>
        <v>-</v>
      </c>
      <c r="F1111" s="76" t="s">
        <v>2208</v>
      </c>
      <c r="G1111" s="66" t="s">
        <v>5408</v>
      </c>
      <c r="H1111" s="76" t="s">
        <v>5040</v>
      </c>
      <c r="I1111" s="66" t="s">
        <v>2905</v>
      </c>
      <c r="J1111" s="79" t="s">
        <v>5554</v>
      </c>
      <c r="K1111" s="76"/>
      <c r="L1111" s="76"/>
      <c r="M1111" s="66" t="s">
        <v>1973</v>
      </c>
      <c r="N1111" s="66"/>
      <c r="P1111" s="32" t="str">
        <f t="shared" si="19"/>
        <v>1107/UN40.SU.   /2025</v>
      </c>
      <c r="Q1111" s="30"/>
      <c r="R1111" s="30"/>
      <c r="S1111" s="30"/>
      <c r="T1111" s="30"/>
      <c r="U1111" s="30"/>
      <c r="W1111" s="45"/>
    </row>
    <row r="1112" spans="1:23" ht="82.5" hidden="1" x14ac:dyDescent="0.25">
      <c r="A1112" s="75" t="s">
        <v>1174</v>
      </c>
      <c r="B1112" s="66" t="s">
        <v>2215</v>
      </c>
      <c r="C1112" s="76" t="s">
        <v>4474</v>
      </c>
      <c r="D1112" s="76" t="s">
        <v>5401</v>
      </c>
      <c r="E1112" s="76" t="str">
        <f>IF( AND(   ISNUMBER(    MATCH(LEFT(RIGHT(D1112,8),4),{"/AK/","/BW/","/DO/","/DK/","/EP/","/HM/","/HK/","/IN/","/KI/","/AR/","/KL/","/KM/","/KP/","/DN/","/LN/","/RT/","/TU/","/KU/","/KR/","/MI/","/MK/","/OT/","/LP/","/DL/","/LT/","/PM/","/PW/","/PG/","/PP/","/MU/","/IL/","/PR/","/PI/","/PL/","/PK/","/PB/","/SP/","/SE/","/TI/","/LL/","/DT/","/LK/","/WS/","/TP/","/KS/","/SR/","/SK/","PJ"},0)   ),   ISNUMBER(SEARCH("40",D1112)   )  ),LEFT(RIGHT(D1112,7),2),  "-" )</f>
        <v>-</v>
      </c>
      <c r="F1112" s="76" t="s">
        <v>2208</v>
      </c>
      <c r="G1112" s="66" t="s">
        <v>5403</v>
      </c>
      <c r="H1112" s="76" t="s">
        <v>5040</v>
      </c>
      <c r="I1112" s="66" t="s">
        <v>2905</v>
      </c>
      <c r="J1112" s="79" t="s">
        <v>5554</v>
      </c>
      <c r="K1112" s="76"/>
      <c r="L1112" s="76"/>
      <c r="M1112" s="66" t="s">
        <v>1973</v>
      </c>
      <c r="N1112" s="66"/>
      <c r="P1112" s="32" t="str">
        <f t="shared" si="19"/>
        <v>1108/UN40.SU.   /2025</v>
      </c>
      <c r="Q1112" s="30"/>
      <c r="R1112" s="30"/>
      <c r="S1112" s="30"/>
      <c r="T1112" s="30"/>
      <c r="U1112" s="30"/>
      <c r="W1112" s="45"/>
    </row>
    <row r="1113" spans="1:23" ht="49.5" hidden="1" x14ac:dyDescent="0.25">
      <c r="A1113" s="75" t="s">
        <v>1175</v>
      </c>
      <c r="B1113" s="66" t="s">
        <v>2215</v>
      </c>
      <c r="C1113" s="76" t="s">
        <v>5395</v>
      </c>
      <c r="D1113" s="76" t="s">
        <v>1974</v>
      </c>
      <c r="E1113" s="76" t="str">
        <f>IF( AND(   ISNUMBER(    MATCH(LEFT(RIGHT(D1113,8),4),{"/AK/","/BW/","/DO/","/DK/","/EP/","/HM/","/HK/","/IN/","/KI/","/AR/","/KL/","/KM/","/KP/","/DN/","/LN/","/RT/","/TU/","/KU/","/KR/","/MI/","/MK/","/OT/","/LP/","/DL/","/LT/","/PM/","/PW/","/PG/","/PP/","/MU/","/IL/","/PR/","/PI/","/PL/","/PK/","/PB/","/SP/","/SE/","/TI/","/LL/","/DT/","/LK/","/WS/","/TP/","/KS/","/SR/","/SK/","PJ"},0)   ),   ISNUMBER(SEARCH("40",D1113)   )  ),LEFT(RIGHT(D1113,7),2),  "-" )</f>
        <v>-</v>
      </c>
      <c r="F1113" s="76" t="s">
        <v>4198</v>
      </c>
      <c r="G1113" s="66" t="s">
        <v>5409</v>
      </c>
      <c r="H1113" s="76" t="s">
        <v>96</v>
      </c>
      <c r="I1113" s="66" t="s">
        <v>2704</v>
      </c>
      <c r="J1113" s="79" t="s">
        <v>5554</v>
      </c>
      <c r="K1113" s="76"/>
      <c r="L1113" s="76"/>
      <c r="M1113" s="66" t="s">
        <v>1973</v>
      </c>
      <c r="N1113" s="66"/>
      <c r="P1113" s="32" t="str">
        <f t="shared" si="19"/>
        <v>1109/UN40.SU.   /2025</v>
      </c>
      <c r="Q1113" s="30"/>
      <c r="R1113" s="30"/>
      <c r="S1113" s="30"/>
      <c r="T1113" s="30"/>
      <c r="U1113" s="30"/>
      <c r="W1113" s="45"/>
    </row>
    <row r="1114" spans="1:23" ht="49.5" hidden="1" x14ac:dyDescent="0.25">
      <c r="A1114" s="75" t="s">
        <v>1176</v>
      </c>
      <c r="B1114" s="66" t="s">
        <v>2215</v>
      </c>
      <c r="C1114" s="76" t="s">
        <v>5392</v>
      </c>
      <c r="D1114" s="76" t="s">
        <v>5391</v>
      </c>
      <c r="E1114" s="76" t="str">
        <f>IF( AND(   ISNUMBER(    MATCH(LEFT(RIGHT(D1114,8),4),{"/AK/","/BW/","/DO/","/DK/","/EP/","/HM/","/HK/","/IN/","/KI/","/AR/","/KL/","/KM/","/KP/","/DN/","/LN/","/RT/","/TU/","/KU/","/KR/","/MI/","/MK/","/OT/","/LP/","/DL/","/LT/","/PM/","/PW/","/PG/","/PP/","/MU/","/IL/","/PR/","/PI/","/PL/","/PK/","/PB/","/SP/","/SE/","/TI/","/LL/","/DT/","/LK/","/WS/","/TP/","/KS/","/SR/","/SK/","PJ"},0)   ),   ISNUMBER(SEARCH("40",D1114)   )  ),LEFT(RIGHT(D1114,7),2),  "-" )</f>
        <v>-</v>
      </c>
      <c r="F1114" s="66" t="s">
        <v>2214</v>
      </c>
      <c r="G1114" s="76" t="s">
        <v>5393</v>
      </c>
      <c r="H1114" s="76" t="s">
        <v>5048</v>
      </c>
      <c r="I1114" s="66" t="s">
        <v>2294</v>
      </c>
      <c r="J1114" s="76" t="s">
        <v>5394</v>
      </c>
      <c r="K1114" s="76"/>
      <c r="L1114" s="76"/>
      <c r="M1114" s="66" t="s">
        <v>1973</v>
      </c>
      <c r="N1114" s="66" t="s">
        <v>2086</v>
      </c>
      <c r="O1114" s="14" t="s">
        <v>4354</v>
      </c>
      <c r="P1114" s="32" t="str">
        <f t="shared" si="19"/>
        <v>1110/UN40.SU.   /2025</v>
      </c>
      <c r="Q1114" s="30"/>
      <c r="R1114" s="30"/>
      <c r="S1114" s="30"/>
      <c r="T1114" s="30"/>
      <c r="U1114" s="30"/>
      <c r="W1114" s="45"/>
    </row>
    <row r="1115" spans="1:23" ht="82.5" hidden="1" x14ac:dyDescent="0.25">
      <c r="A1115" s="75" t="s">
        <v>1177</v>
      </c>
      <c r="B1115" s="66" t="s">
        <v>2215</v>
      </c>
      <c r="C1115" s="76" t="s">
        <v>5418</v>
      </c>
      <c r="D1115" s="76" t="s">
        <v>5416</v>
      </c>
      <c r="E1115" s="76" t="str">
        <f>IF( AND(   ISNUMBER(    MATCH(LEFT(RIGHT(D1115,8),4),{"/AK/","/BW/","/DO/","/DK/","/EP/","/HM/","/HK/","/IN/","/KI/","/AR/","/KL/","/KM/","/KP/","/DN/","/LN/","/RT/","/TU/","/KU/","/KR/","/MI/","/MK/","/OT/","/LP/","/DL/","/LT/","/PM/","/PW/","/PG/","/PP/","/MU/","/IL/","/PR/","/PI/","/PL/","/PK/","/PB/","/SP/","/SE/","/TI/","/LL/","/DT/","/LK/","/WS/","/TP/","/KS/","/SR/","/SK/","PJ"},0)   ),   ISNUMBER(SEARCH("40",D1115)   )  ),LEFT(RIGHT(D1115,7),2),  "-" )</f>
        <v>-</v>
      </c>
      <c r="F1115" s="66" t="s">
        <v>2215</v>
      </c>
      <c r="G1115" s="76" t="s">
        <v>5417</v>
      </c>
      <c r="H1115" s="76" t="s">
        <v>96</v>
      </c>
      <c r="I1115" s="66" t="s">
        <v>2294</v>
      </c>
      <c r="J1115" s="76" t="s">
        <v>5419</v>
      </c>
      <c r="K1115" s="76"/>
      <c r="L1115" s="76"/>
      <c r="M1115" s="66" t="s">
        <v>1973</v>
      </c>
      <c r="N1115" s="66" t="s">
        <v>2086</v>
      </c>
      <c r="O1115" s="14" t="s">
        <v>4355</v>
      </c>
      <c r="P1115" s="32" t="str">
        <f t="shared" si="19"/>
        <v>1111/UN40.SU.   /2025</v>
      </c>
      <c r="Q1115" s="30"/>
      <c r="R1115" s="30"/>
      <c r="S1115" s="30"/>
      <c r="T1115" s="30"/>
      <c r="U1115" s="30"/>
      <c r="W1115" s="45"/>
    </row>
    <row r="1116" spans="1:23" ht="49.5" x14ac:dyDescent="0.25">
      <c r="A1116" s="75" t="s">
        <v>1178</v>
      </c>
      <c r="B1116" s="66" t="s">
        <v>2215</v>
      </c>
      <c r="C1116" s="76" t="s">
        <v>3140</v>
      </c>
      <c r="D1116" s="76" t="s">
        <v>5420</v>
      </c>
      <c r="E1116" s="76" t="str">
        <f>IF( AND(   ISNUMBER(    MATCH(LEFT(RIGHT(D1116,8),4),{"/AK/","/BW/","/DO/","/DK/","/EP/","/HM/","/HK/","/IN/","/KI/","/AR/","/KL/","/KM/","/KP/","/DN/","/LN/","/RT/","/TU/","/KU/","/KR/","/MI/","/MK/","/OT/","/LP/","/DL/","/LT/","/PM/","/PW/","/PG/","/PP/","/MU/","/IL/","/PR/","/PI/","/PL/","/PK/","/PB/","/SP/","/SE/","/TI/","/LL/","/DT/","/LK/","/WS/","/TP/","/KS/","/SR/","/SK/","PJ"},0)   ),   ISNUMBER(SEARCH("40",D1116)   )  ),LEFT(RIGHT(D1116,7),2),  "-" )</f>
        <v>-</v>
      </c>
      <c r="F1116" s="66" t="s">
        <v>4752</v>
      </c>
      <c r="G1116" s="76" t="s">
        <v>5421</v>
      </c>
      <c r="H1116" s="76" t="s">
        <v>96</v>
      </c>
      <c r="I1116" s="66" t="s">
        <v>2294</v>
      </c>
      <c r="J1116" s="76" t="s">
        <v>5422</v>
      </c>
      <c r="K1116" s="76"/>
      <c r="L1116" s="76"/>
      <c r="M1116" s="66" t="s">
        <v>1973</v>
      </c>
      <c r="N1116" s="66" t="s">
        <v>2084</v>
      </c>
      <c r="P1116" s="32" t="str">
        <f t="shared" si="19"/>
        <v>1112/UN40.SU.   /2025</v>
      </c>
      <c r="Q1116" s="30"/>
      <c r="R1116" s="30"/>
      <c r="S1116" s="30"/>
      <c r="T1116" s="30"/>
      <c r="U1116" s="30"/>
      <c r="W1116" s="45"/>
    </row>
    <row r="1117" spans="1:23" ht="49.5" hidden="1" x14ac:dyDescent="0.25">
      <c r="A1117" s="75" t="s">
        <v>1179</v>
      </c>
      <c r="B1117" s="66" t="s">
        <v>2216</v>
      </c>
      <c r="C1117" s="76" t="s">
        <v>4924</v>
      </c>
      <c r="D1117" s="76" t="s">
        <v>1974</v>
      </c>
      <c r="E1117" s="76" t="str">
        <f>IF( AND(   ISNUMBER(    MATCH(LEFT(RIGHT(D1117,8),4),{"/AK/","/BW/","/DO/","/DK/","/EP/","/HM/","/HK/","/IN/","/KI/","/AR/","/KL/","/KM/","/KP/","/DN/","/LN/","/RT/","/TU/","/KU/","/KR/","/MI/","/MK/","/OT/","/LP/","/DL/","/LT/","/PM/","/PW/","/PG/","/PP/","/MU/","/IL/","/PR/","/PI/","/PL/","/PK/","/PB/","/SP/","/SE/","/TI/","/LL/","/DT/","/LK/","/WS/","/TP/","/KS/","/SR/","/SK/","PJ"},0)   ),   ISNUMBER(SEARCH("40",D1117)   )  ),LEFT(RIGHT(D1117,7),2),  "-" )</f>
        <v>-</v>
      </c>
      <c r="F1117" s="76" t="s">
        <v>2215</v>
      </c>
      <c r="G1117" s="66" t="s">
        <v>5410</v>
      </c>
      <c r="H1117" s="76" t="s">
        <v>96</v>
      </c>
      <c r="I1117" s="66" t="s">
        <v>2704</v>
      </c>
      <c r="J1117" s="76" t="s">
        <v>5555</v>
      </c>
      <c r="K1117" s="76"/>
      <c r="L1117" s="76"/>
      <c r="M1117" s="66" t="s">
        <v>1973</v>
      </c>
      <c r="N1117" s="66"/>
      <c r="P1117" s="32" t="str">
        <f t="shared" si="19"/>
        <v>1113/UN40.SU.   /2025</v>
      </c>
      <c r="Q1117" s="30"/>
      <c r="R1117" s="30"/>
      <c r="S1117" s="30"/>
      <c r="T1117" s="30"/>
      <c r="U1117" s="30"/>
      <c r="W1117" s="45"/>
    </row>
    <row r="1118" spans="1:23" ht="66" hidden="1" x14ac:dyDescent="0.25">
      <c r="A1118" s="75" t="s">
        <v>1180</v>
      </c>
      <c r="B1118" s="66" t="s">
        <v>2216</v>
      </c>
      <c r="C1118" s="76" t="s">
        <v>5413</v>
      </c>
      <c r="D1118" s="76" t="s">
        <v>5414</v>
      </c>
      <c r="E1118" s="76" t="str">
        <f>IF( AND(   ISNUMBER(    MATCH(LEFT(RIGHT(D1118,8),4),{"/AK/","/BW/","/DO/","/DK/","/EP/","/HM/","/HK/","/IN/","/KI/","/AR/","/KL/","/KM/","/KP/","/DN/","/LN/","/RT/","/TU/","/KU/","/KR/","/MI/","/MK/","/OT/","/LP/","/DL/","/LT/","/PM/","/PW/","/PG/","/PP/","/MU/","/IL/","/PR/","/PI/","/PL/","/PK/","/PB/","/SP/","/SE/","/TI/","/LL/","/DT/","/LK/","/WS/","/TP/","/KS/","/SR/","/SK/","PJ"},0)   ),   ISNUMBER(SEARCH("40",D1118)   )  ),LEFT(RIGHT(D1118,7),2),  "-" )</f>
        <v>-</v>
      </c>
      <c r="F1118" s="76" t="s">
        <v>2212</v>
      </c>
      <c r="G1118" s="66" t="s">
        <v>5415</v>
      </c>
      <c r="H1118" s="76" t="s">
        <v>96</v>
      </c>
      <c r="I1118" s="66" t="s">
        <v>2704</v>
      </c>
      <c r="J1118" s="76" t="s">
        <v>5555</v>
      </c>
      <c r="K1118" s="76"/>
      <c r="L1118" s="76"/>
      <c r="M1118" s="66" t="s">
        <v>1973</v>
      </c>
      <c r="N1118" s="66"/>
      <c r="P1118" s="32" t="str">
        <f t="shared" si="19"/>
        <v>1114/UN40.SU.   /2025</v>
      </c>
      <c r="Q1118" s="30"/>
      <c r="R1118" s="30"/>
      <c r="S1118" s="30"/>
      <c r="T1118" s="30"/>
      <c r="U1118" s="30"/>
      <c r="W1118" s="45"/>
    </row>
    <row r="1119" spans="1:23" ht="49.5" hidden="1" x14ac:dyDescent="0.25">
      <c r="A1119" s="75" t="s">
        <v>1181</v>
      </c>
      <c r="B1119" s="66" t="s">
        <v>2216</v>
      </c>
      <c r="C1119" s="76" t="s">
        <v>5411</v>
      </c>
      <c r="D1119" s="76" t="s">
        <v>1974</v>
      </c>
      <c r="E1119" s="76" t="str">
        <f>IF( AND(   ISNUMBER(    MATCH(LEFT(RIGHT(D1119,8),4),{"/AK/","/BW/","/DO/","/DK/","/EP/","/HM/","/HK/","/IN/","/KI/","/AR/","/KL/","/KM/","/KP/","/DN/","/LN/","/RT/","/TU/","/KU/","/KR/","/MI/","/MK/","/OT/","/LP/","/DL/","/LT/","/PM/","/PW/","/PG/","/PP/","/MU/","/IL/","/PR/","/PI/","/PL/","/PK/","/PB/","/SP/","/SE/","/TI/","/LL/","/DT/","/LK/","/WS/","/TP/","/KS/","/SR/","/SK/","PJ"},0)   ),   ISNUMBER(SEARCH("40",D1119)   )  ),LEFT(RIGHT(D1119,7),2),  "-" )</f>
        <v>-</v>
      </c>
      <c r="F1119" s="76" t="s">
        <v>2214</v>
      </c>
      <c r="G1119" s="66" t="s">
        <v>5412</v>
      </c>
      <c r="H1119" s="76" t="s">
        <v>96</v>
      </c>
      <c r="I1119" s="66" t="s">
        <v>2704</v>
      </c>
      <c r="J1119" s="76" t="s">
        <v>5555</v>
      </c>
      <c r="K1119" s="76"/>
      <c r="L1119" s="76"/>
      <c r="M1119" s="66" t="s">
        <v>1973</v>
      </c>
      <c r="N1119" s="66"/>
      <c r="P1119" s="32" t="str">
        <f t="shared" si="19"/>
        <v>1115/UN40.SU.   /2025</v>
      </c>
      <c r="Q1119" s="30"/>
      <c r="R1119" s="30"/>
      <c r="S1119" s="30"/>
      <c r="T1119" s="30"/>
      <c r="U1119" s="30"/>
      <c r="W1119" s="45"/>
    </row>
    <row r="1120" spans="1:23" ht="82.5" hidden="1" x14ac:dyDescent="0.25">
      <c r="A1120" s="75" t="s">
        <v>1182</v>
      </c>
      <c r="B1120" s="66" t="s">
        <v>2216</v>
      </c>
      <c r="C1120" s="76" t="s">
        <v>5423</v>
      </c>
      <c r="D1120" s="76" t="s">
        <v>1974</v>
      </c>
      <c r="E1120" s="76" t="str">
        <f>IF( AND(   ISNUMBER(    MATCH(LEFT(RIGHT(D1120,8),4),{"/AK/","/BW/","/DO/","/DK/","/EP/","/HM/","/HK/","/IN/","/KI/","/AR/","/KL/","/KM/","/KP/","/DN/","/LN/","/RT/","/TU/","/KU/","/KR/","/MI/","/MK/","/OT/","/LP/","/DL/","/LT/","/PM/","/PW/","/PG/","/PP/","/MU/","/IL/","/PR/","/PI/","/PL/","/PK/","/PB/","/SP/","/SE/","/TI/","/LL/","/DT/","/LK/","/WS/","/TP/","/KS/","/SR/","/SK/","PJ"},0)   ),   ISNUMBER(SEARCH("40",D1120)   )  ),LEFT(RIGHT(D1120,7),2),  "-" )</f>
        <v>-</v>
      </c>
      <c r="F1120" s="66" t="s">
        <v>1974</v>
      </c>
      <c r="G1120" s="76" t="s">
        <v>5424</v>
      </c>
      <c r="H1120" s="76" t="s">
        <v>96</v>
      </c>
      <c r="I1120" s="66" t="s">
        <v>2704</v>
      </c>
      <c r="J1120" s="76" t="s">
        <v>5555</v>
      </c>
      <c r="K1120" s="76"/>
      <c r="L1120" s="76"/>
      <c r="M1120" s="66" t="s">
        <v>1973</v>
      </c>
      <c r="N1120" s="66"/>
      <c r="P1120" s="32" t="str">
        <f t="shared" si="19"/>
        <v>1116/UN40.SU.   /2025</v>
      </c>
      <c r="Q1120" s="30"/>
      <c r="R1120" s="30"/>
      <c r="S1120" s="30"/>
      <c r="T1120" s="30"/>
      <c r="U1120" s="30"/>
      <c r="W1120" s="45"/>
    </row>
    <row r="1121" spans="1:23" ht="49.5" hidden="1" x14ac:dyDescent="0.25">
      <c r="A1121" s="75" t="s">
        <v>1183</v>
      </c>
      <c r="B1121" s="66" t="s">
        <v>2216</v>
      </c>
      <c r="C1121" s="76" t="s">
        <v>5426</v>
      </c>
      <c r="D1121" s="76" t="s">
        <v>5425</v>
      </c>
      <c r="E1121" s="76" t="str">
        <f>IF( AND(   ISNUMBER(    MATCH(LEFT(RIGHT(D1121,8),4),{"/AK/","/BW/","/DO/","/DK/","/EP/","/HM/","/HK/","/IN/","/KI/","/AR/","/KL/","/KM/","/KP/","/DN/","/LN/","/RT/","/TU/","/KU/","/KR/","/MI/","/MK/","/OT/","/LP/","/DL/","/LT/","/PM/","/PW/","/PG/","/PP/","/MU/","/IL/","/PR/","/PI/","/PL/","/PK/","/PB/","/SP/","/SE/","/TI/","/LL/","/DT/","/LK/","/WS/","/TP/","/KS/","/SR/","/SK/","PJ"},0)   ),   ISNUMBER(SEARCH("40",D1121)   )  ),LEFT(RIGHT(D1121,7),2),  "-" )</f>
        <v>-</v>
      </c>
      <c r="F1121" s="66" t="s">
        <v>2207</v>
      </c>
      <c r="G1121" s="97" t="s">
        <v>5427</v>
      </c>
      <c r="H1121" s="76" t="s">
        <v>96</v>
      </c>
      <c r="I1121" s="66" t="s">
        <v>2704</v>
      </c>
      <c r="J1121" s="76" t="s">
        <v>5555</v>
      </c>
      <c r="K1121" s="76"/>
      <c r="L1121" s="76"/>
      <c r="M1121" s="66" t="s">
        <v>1973</v>
      </c>
      <c r="N1121" s="66"/>
      <c r="P1121" s="32" t="str">
        <f t="shared" si="19"/>
        <v>1117/UN40.SU.   /2025</v>
      </c>
      <c r="Q1121" s="30"/>
      <c r="R1121" s="30"/>
      <c r="S1121" s="30"/>
      <c r="T1121" s="30"/>
      <c r="U1121" s="30"/>
      <c r="W1121" s="45"/>
    </row>
    <row r="1122" spans="1:23" ht="66" hidden="1" x14ac:dyDescent="0.25">
      <c r="A1122" s="75" t="s">
        <v>1184</v>
      </c>
      <c r="B1122" s="66" t="s">
        <v>2216</v>
      </c>
      <c r="C1122" s="76" t="s">
        <v>5429</v>
      </c>
      <c r="D1122" s="76" t="s">
        <v>5428</v>
      </c>
      <c r="E1122" s="76" t="str">
        <f>IF( AND(   ISNUMBER(    MATCH(LEFT(RIGHT(D1122,8),4),{"/AK/","/BW/","/DO/","/DK/","/EP/","/HM/","/HK/","/IN/","/KI/","/AR/","/KL/","/KM/","/KP/","/DN/","/LN/","/RT/","/TU/","/KU/","/KR/","/MI/","/MK/","/OT/","/LP/","/DL/","/LT/","/PM/","/PW/","/PG/","/PP/","/MU/","/IL/","/PR/","/PI/","/PL/","/PK/","/PB/","/SP/","/SE/","/TI/","/LL/","/DT/","/LK/","/WS/","/TP/","/KS/","/SR/","/SK/","PJ"},0)   ),   ISNUMBER(SEARCH("40",D1122)   )  ),LEFT(RIGHT(D1122,7),2),  "-" )</f>
        <v>-</v>
      </c>
      <c r="F1122" s="66" t="s">
        <v>2214</v>
      </c>
      <c r="G1122" s="76" t="s">
        <v>5430</v>
      </c>
      <c r="H1122" s="76" t="s">
        <v>96</v>
      </c>
      <c r="I1122" s="66" t="s">
        <v>2704</v>
      </c>
      <c r="J1122" s="76" t="s">
        <v>5555</v>
      </c>
      <c r="K1122" s="76"/>
      <c r="L1122" s="76"/>
      <c r="M1122" s="66" t="s">
        <v>1973</v>
      </c>
      <c r="N1122" s="66"/>
      <c r="P1122" s="32" t="str">
        <f t="shared" si="19"/>
        <v>1118/UN40.SU.   /2025</v>
      </c>
      <c r="Q1122" s="30"/>
      <c r="R1122" s="30"/>
      <c r="S1122" s="30"/>
      <c r="T1122" s="30"/>
      <c r="U1122" s="30"/>
      <c r="W1122" s="45"/>
    </row>
    <row r="1123" spans="1:23" ht="49.5" x14ac:dyDescent="0.25">
      <c r="A1123" s="75" t="s">
        <v>1185</v>
      </c>
      <c r="B1123" s="66" t="s">
        <v>2217</v>
      </c>
      <c r="C1123" s="76" t="s">
        <v>3140</v>
      </c>
      <c r="D1123" s="76" t="s">
        <v>5432</v>
      </c>
      <c r="E1123" s="76" t="str">
        <f>IF( AND(   ISNUMBER(    MATCH(LEFT(RIGHT(D1123,8),4),{"/AK/","/BW/","/DO/","/DK/","/EP/","/HM/","/HK/","/IN/","/KI/","/AR/","/KL/","/KM/","/KP/","/DN/","/LN/","/RT/","/TU/","/KU/","/KR/","/MI/","/MK/","/OT/","/LP/","/DL/","/LT/","/PM/","/PW/","/PG/","/PP/","/MU/","/IL/","/PR/","/PI/","/PL/","/PK/","/PB/","/SP/","/SE/","/TI/","/LL/","/DT/","/LK/","/WS/","/TP/","/KS/","/SR/","/SK/","PJ"},0)   ),   ISNUMBER(SEARCH("40",D1123)   )  ),LEFT(RIGHT(D1123,7),2),  "-" )</f>
        <v>-</v>
      </c>
      <c r="F1123" s="66" t="s">
        <v>2215</v>
      </c>
      <c r="G1123" s="76" t="s">
        <v>5433</v>
      </c>
      <c r="H1123" s="76" t="s">
        <v>96</v>
      </c>
      <c r="I1123" s="66" t="s">
        <v>2294</v>
      </c>
      <c r="J1123" s="76" t="s">
        <v>5434</v>
      </c>
      <c r="K1123" s="76"/>
      <c r="L1123" s="76"/>
      <c r="M1123" s="66" t="s">
        <v>1973</v>
      </c>
      <c r="N1123" s="66" t="s">
        <v>2084</v>
      </c>
      <c r="P1123" s="32" t="str">
        <f t="shared" si="19"/>
        <v>1119/UN40.SU.   /2025</v>
      </c>
      <c r="Q1123" s="30"/>
      <c r="R1123" s="30"/>
      <c r="S1123" s="30"/>
      <c r="T1123" s="30"/>
      <c r="U1123" s="30"/>
      <c r="W1123" s="45"/>
    </row>
    <row r="1124" spans="1:23" ht="66" hidden="1" x14ac:dyDescent="0.25">
      <c r="A1124" s="75" t="s">
        <v>1186</v>
      </c>
      <c r="B1124" s="66" t="s">
        <v>2217</v>
      </c>
      <c r="C1124" s="76" t="s">
        <v>4094</v>
      </c>
      <c r="D1124" s="76" t="s">
        <v>5435</v>
      </c>
      <c r="E1124" s="76" t="str">
        <f>IF( AND(   ISNUMBER(    MATCH(LEFT(RIGHT(D1124,8),4),{"/AK/","/BW/","/DO/","/DK/","/EP/","/HM/","/HK/","/IN/","/KI/","/AR/","/KL/","/KM/","/KP/","/DN/","/LN/","/RT/","/TU/","/KU/","/KR/","/MI/","/MK/","/OT/","/LP/","/DL/","/LT/","/PM/","/PW/","/PG/","/PP/","/MU/","/IL/","/PR/","/PI/","/PL/","/PK/","/PB/","/SP/","/SE/","/TI/","/LL/","/DT/","/LK/","/WS/","/TP/","/KS/","/SR/","/SK/","PJ"},0)   ),   ISNUMBER(SEARCH("40",D1124)   )  ),LEFT(RIGHT(D1124,7),2),  "-" )</f>
        <v>-</v>
      </c>
      <c r="F1124" s="66" t="s">
        <v>2158</v>
      </c>
      <c r="G1124" s="76" t="s">
        <v>5436</v>
      </c>
      <c r="H1124" s="76" t="s">
        <v>96</v>
      </c>
      <c r="I1124" s="66" t="s">
        <v>2294</v>
      </c>
      <c r="J1124" s="76" t="s">
        <v>5434</v>
      </c>
      <c r="K1124" s="76"/>
      <c r="L1124" s="76"/>
      <c r="M1124" s="66" t="s">
        <v>1973</v>
      </c>
      <c r="N1124" s="66" t="s">
        <v>2085</v>
      </c>
      <c r="P1124" s="32" t="str">
        <f t="shared" si="19"/>
        <v>1120/UN40.SU.   /2025</v>
      </c>
      <c r="Q1124" s="30"/>
      <c r="R1124" s="30"/>
      <c r="S1124" s="30"/>
      <c r="T1124" s="30"/>
      <c r="U1124" s="30"/>
      <c r="W1124" s="45"/>
    </row>
    <row r="1125" spans="1:23" ht="49.5" hidden="1" x14ac:dyDescent="0.25">
      <c r="A1125" s="75" t="s">
        <v>1187</v>
      </c>
      <c r="B1125" s="66" t="s">
        <v>2217</v>
      </c>
      <c r="C1125" s="76" t="s">
        <v>5437</v>
      </c>
      <c r="D1125" s="76" t="s">
        <v>5439</v>
      </c>
      <c r="E1125" s="76" t="str">
        <f>IF( AND(   ISNUMBER(    MATCH(LEFT(RIGHT(D1125,8),4),{"/AK/","/BW/","/DO/","/DK/","/EP/","/HM/","/HK/","/IN/","/KI/","/AR/","/KL/","/KM/","/KP/","/DN/","/LN/","/RT/","/TU/","/KU/","/KR/","/MI/","/MK/","/OT/","/LP/","/DL/","/LT/","/PM/","/PW/","/PG/","/PP/","/MU/","/IL/","/PR/","/PI/","/PL/","/PK/","/PB/","/SP/","/SE/","/TI/","/LL/","/DT/","/LK/","/WS/","/TP/","/KS/","/SR/","/SK/","PJ"},0)   ),   ISNUMBER(SEARCH("40",D1125)   )  ),LEFT(RIGHT(D1125,7),2),  "-" )</f>
        <v>-</v>
      </c>
      <c r="F1125" s="66" t="s">
        <v>2215</v>
      </c>
      <c r="G1125" s="76" t="s">
        <v>5438</v>
      </c>
      <c r="H1125" s="76" t="s">
        <v>96</v>
      </c>
      <c r="I1125" s="66" t="s">
        <v>2294</v>
      </c>
      <c r="J1125" s="76" t="s">
        <v>5434</v>
      </c>
      <c r="K1125" s="76"/>
      <c r="L1125" s="76"/>
      <c r="M1125" s="66" t="s">
        <v>1973</v>
      </c>
      <c r="N1125" s="66" t="s">
        <v>2085</v>
      </c>
      <c r="P1125" s="32" t="str">
        <f t="shared" si="19"/>
        <v>1121/UN40.SU.   /2025</v>
      </c>
      <c r="Q1125" s="30"/>
      <c r="R1125" s="30"/>
      <c r="S1125" s="30"/>
      <c r="T1125" s="30"/>
      <c r="U1125" s="30"/>
      <c r="W1125" s="45"/>
    </row>
    <row r="1126" spans="1:23" ht="49.5" hidden="1" x14ac:dyDescent="0.25">
      <c r="A1126" s="75" t="s">
        <v>1188</v>
      </c>
      <c r="B1126" s="66" t="s">
        <v>2217</v>
      </c>
      <c r="C1126" s="76" t="s">
        <v>5442</v>
      </c>
      <c r="D1126" s="76" t="s">
        <v>5440</v>
      </c>
      <c r="E1126" s="76" t="str">
        <f>IF( AND(   ISNUMBER(    MATCH(LEFT(RIGHT(D1126,8),4),{"/AK/","/BW/","/DO/","/DK/","/EP/","/HM/","/HK/","/IN/","/KI/","/AR/","/KL/","/KM/","/KP/","/DN/","/LN/","/RT/","/TU/","/KU/","/KR/","/MI/","/MK/","/OT/","/LP/","/DL/","/LT/","/PM/","/PW/","/PG/","/PP/","/MU/","/IL/","/PR/","/PI/","/PL/","/PK/","/PB/","/SP/","/SE/","/TI/","/LL/","/DT/","/LK/","/WS/","/TP/","/KS/","/SR/","/SK/","PJ"},0)   ),   ISNUMBER(SEARCH("40",D1126)   )  ),LEFT(RIGHT(D1126,7),2),  "-" )</f>
        <v>-</v>
      </c>
      <c r="F1126" s="66" t="s">
        <v>2207</v>
      </c>
      <c r="G1126" s="76" t="s">
        <v>5441</v>
      </c>
      <c r="H1126" s="76" t="s">
        <v>96</v>
      </c>
      <c r="I1126" s="66" t="s">
        <v>2294</v>
      </c>
      <c r="J1126" s="76" t="s">
        <v>5434</v>
      </c>
      <c r="K1126" s="76"/>
      <c r="L1126" s="76"/>
      <c r="M1126" s="66" t="s">
        <v>1973</v>
      </c>
      <c r="N1126" s="66" t="s">
        <v>2085</v>
      </c>
      <c r="P1126" s="32" t="str">
        <f t="shared" si="19"/>
        <v>1122/UN40.SU.   /2025</v>
      </c>
      <c r="Q1126" s="30"/>
      <c r="R1126" s="30"/>
      <c r="S1126" s="30"/>
      <c r="T1126" s="30"/>
      <c r="U1126" s="30"/>
      <c r="W1126" s="45"/>
    </row>
    <row r="1127" spans="1:23" ht="66" hidden="1" x14ac:dyDescent="0.25">
      <c r="A1127" s="75" t="s">
        <v>1189</v>
      </c>
      <c r="B1127" s="66" t="s">
        <v>2217</v>
      </c>
      <c r="C1127" s="76" t="s">
        <v>5443</v>
      </c>
      <c r="D1127" s="76" t="s">
        <v>4966</v>
      </c>
      <c r="E1127" s="76" t="str">
        <f>IF( AND(   ISNUMBER(    MATCH(LEFT(RIGHT(D1127,8),4),{"/AK/","/BW/","/DO/","/DK/","/EP/","/HM/","/HK/","/IN/","/KI/","/AR/","/KL/","/KM/","/KP/","/DN/","/LN/","/RT/","/TU/","/KU/","/KR/","/MI/","/MK/","/OT/","/LP/","/DL/","/LT/","/PM/","/PW/","/PG/","/PP/","/MU/","/IL/","/PR/","/PI/","/PL/","/PK/","/PB/","/SP/","/SE/","/TI/","/LL/","/DT/","/LK/","/WS/","/TP/","/KS/","/SR/","/SK/","PJ"},0)   ),   ISNUMBER(SEARCH("40",D1127)   )  ),LEFT(RIGHT(D1127,7),2),  "-" )</f>
        <v>-</v>
      </c>
      <c r="F1127" s="66" t="s">
        <v>2216</v>
      </c>
      <c r="G1127" s="76" t="s">
        <v>4967</v>
      </c>
      <c r="H1127" s="76" t="s">
        <v>96</v>
      </c>
      <c r="I1127" s="66" t="s">
        <v>2294</v>
      </c>
      <c r="J1127" s="76" t="s">
        <v>5434</v>
      </c>
      <c r="K1127" s="76"/>
      <c r="L1127" s="76"/>
      <c r="M1127" s="66" t="s">
        <v>1973</v>
      </c>
      <c r="N1127" s="66" t="s">
        <v>2085</v>
      </c>
      <c r="P1127" s="32" t="str">
        <f t="shared" si="19"/>
        <v>1123/UN40.SU.   /2025</v>
      </c>
      <c r="Q1127" s="30"/>
      <c r="R1127" s="30"/>
      <c r="S1127" s="30"/>
      <c r="T1127" s="30"/>
      <c r="U1127" s="30"/>
      <c r="W1127" s="45"/>
    </row>
    <row r="1128" spans="1:23" ht="49.5" hidden="1" x14ac:dyDescent="0.25">
      <c r="A1128" s="75" t="s">
        <v>1190</v>
      </c>
      <c r="B1128" s="66" t="s">
        <v>2217</v>
      </c>
      <c r="C1128" s="76" t="s">
        <v>5444</v>
      </c>
      <c r="D1128" s="76" t="s">
        <v>5445</v>
      </c>
      <c r="E1128" s="76" t="str">
        <f>IF( AND(   ISNUMBER(    MATCH(LEFT(RIGHT(D1128,8),4),{"/AK/","/BW/","/DO/","/DK/","/EP/","/HM/","/HK/","/IN/","/KI/","/AR/","/KL/","/KM/","/KP/","/DN/","/LN/","/RT/","/TU/","/KU/","/KR/","/MI/","/MK/","/OT/","/LP/","/DL/","/LT/","/PM/","/PW/","/PG/","/PP/","/MU/","/IL/","/PR/","/PI/","/PL/","/PK/","/PB/","/SP/","/SE/","/TI/","/LL/","/DT/","/LK/","/WS/","/TP/","/KS/","/SR/","/SK/","PJ"},0)   ),   ISNUMBER(SEARCH("40",D1128)   )  ),LEFT(RIGHT(D1128,7),2),  "-" )</f>
        <v>-</v>
      </c>
      <c r="F1128" s="66" t="s">
        <v>2215</v>
      </c>
      <c r="G1128" s="76" t="s">
        <v>5446</v>
      </c>
      <c r="H1128" s="76" t="s">
        <v>96</v>
      </c>
      <c r="I1128" s="66" t="s">
        <v>2294</v>
      </c>
      <c r="J1128" s="76" t="s">
        <v>5434</v>
      </c>
      <c r="K1128" s="76"/>
      <c r="L1128" s="76"/>
      <c r="M1128" s="66" t="s">
        <v>1973</v>
      </c>
      <c r="N1128" s="66" t="s">
        <v>2085</v>
      </c>
      <c r="P1128" s="32" t="str">
        <f t="shared" si="19"/>
        <v>1124/UN40.SU.   /2025</v>
      </c>
      <c r="Q1128" s="30"/>
      <c r="R1128" s="30"/>
      <c r="S1128" s="30"/>
      <c r="T1128" s="30"/>
      <c r="U1128" s="30"/>
      <c r="W1128" s="45"/>
    </row>
    <row r="1129" spans="1:23" ht="66" hidden="1" x14ac:dyDescent="0.25">
      <c r="A1129" s="75" t="s">
        <v>1191</v>
      </c>
      <c r="B1129" s="66" t="s">
        <v>2217</v>
      </c>
      <c r="C1129" s="76" t="s">
        <v>5336</v>
      </c>
      <c r="D1129" s="76" t="s">
        <v>5334</v>
      </c>
      <c r="E1129" s="76" t="str">
        <f>IF( AND(   ISNUMBER(    MATCH(LEFT(RIGHT(D1129,8),4),{"/AK/","/BW/","/DO/","/DK/","/EP/","/HM/","/HK/","/IN/","/KI/","/AR/","/KL/","/KM/","/KP/","/DN/","/LN/","/RT/","/TU/","/KU/","/KR/","/MI/","/MK/","/OT/","/LP/","/DL/","/LT/","/PM/","/PW/","/PG/","/PP/","/MU/","/IL/","/PR/","/PI/","/PL/","/PK/","/PB/","/SP/","/SE/","/TI/","/LL/","/DT/","/LK/","/WS/","/TP/","/KS/","/SR/","/SK/","PJ"},0)   ),   ISNUMBER(SEARCH("40",D1129)   )  ),LEFT(RIGHT(D1129,7),2),  "-" )</f>
        <v>-</v>
      </c>
      <c r="F1129" s="66" t="s">
        <v>2206</v>
      </c>
      <c r="G1129" s="76" t="s">
        <v>5447</v>
      </c>
      <c r="H1129" s="76" t="s">
        <v>96</v>
      </c>
      <c r="I1129" s="66" t="s">
        <v>2294</v>
      </c>
      <c r="J1129" s="76" t="s">
        <v>5434</v>
      </c>
      <c r="K1129" s="76"/>
      <c r="L1129" s="76"/>
      <c r="M1129" s="66" t="s">
        <v>1973</v>
      </c>
      <c r="N1129" s="66" t="s">
        <v>2085</v>
      </c>
      <c r="P1129" s="32" t="str">
        <f t="shared" si="19"/>
        <v>1125/UN40.SU.   /2025</v>
      </c>
      <c r="Q1129" s="30"/>
      <c r="R1129" s="30"/>
      <c r="S1129" s="30"/>
      <c r="T1129" s="30"/>
      <c r="U1129" s="30"/>
      <c r="W1129" s="45"/>
    </row>
    <row r="1130" spans="1:23" ht="49.5" hidden="1" x14ac:dyDescent="0.25">
      <c r="A1130" s="75" t="s">
        <v>1192</v>
      </c>
      <c r="B1130" s="66" t="s">
        <v>2217</v>
      </c>
      <c r="C1130" s="76" t="s">
        <v>5449</v>
      </c>
      <c r="D1130" s="76" t="s">
        <v>5450</v>
      </c>
      <c r="E1130" s="76" t="str">
        <f>IF( AND(   ISNUMBER(    MATCH(LEFT(RIGHT(D1130,8),4),{"/AK/","/BW/","/DO/","/DK/","/EP/","/HM/","/HK/","/IN/","/KI/","/AR/","/KL/","/KM/","/KP/","/DN/","/LN/","/RT/","/TU/","/KU/","/KR/","/MI/","/MK/","/OT/","/LP/","/DL/","/LT/","/PM/","/PW/","/PG/","/PP/","/MU/","/IL/","/PR/","/PI/","/PL/","/PK/","/PB/","/SP/","/SE/","/TI/","/LL/","/DT/","/LK/","/WS/","/TP/","/KS/","/SR/","/SK/","PJ"},0)   ),   ISNUMBER(SEARCH("40",D1130)   )  ),LEFT(RIGHT(D1130,7),2),  "-" )</f>
        <v>-</v>
      </c>
      <c r="F1130" s="66" t="s">
        <v>2200</v>
      </c>
      <c r="G1130" s="76" t="s">
        <v>5448</v>
      </c>
      <c r="H1130" s="76" t="s">
        <v>96</v>
      </c>
      <c r="I1130" s="66" t="s">
        <v>2294</v>
      </c>
      <c r="J1130" s="76" t="s">
        <v>5434</v>
      </c>
      <c r="K1130" s="76"/>
      <c r="L1130" s="76"/>
      <c r="M1130" s="66" t="s">
        <v>1973</v>
      </c>
      <c r="N1130" s="66" t="s">
        <v>2085</v>
      </c>
      <c r="P1130" s="32" t="str">
        <f t="shared" si="19"/>
        <v>1126/UN40.SU.   /2025</v>
      </c>
      <c r="Q1130" s="30"/>
      <c r="R1130" s="30"/>
      <c r="S1130" s="30"/>
      <c r="T1130" s="30"/>
      <c r="U1130" s="30"/>
      <c r="W1130" s="45"/>
    </row>
    <row r="1131" spans="1:23" ht="66" hidden="1" x14ac:dyDescent="0.25">
      <c r="A1131" s="75" t="s">
        <v>1193</v>
      </c>
      <c r="B1131" s="66" t="s">
        <v>5451</v>
      </c>
      <c r="C1131" s="76" t="s">
        <v>4709</v>
      </c>
      <c r="D1131" s="76" t="s">
        <v>5455</v>
      </c>
      <c r="E1131" s="76" t="str">
        <f>IF( AND(   ISNUMBER(    MATCH(LEFT(RIGHT(D1131,8),4),{"/AK/","/BW/","/DO/","/DK/","/EP/","/HM/","/HK/","/IN/","/KI/","/AR/","/KL/","/KM/","/KP/","/DN/","/LN/","/RT/","/TU/","/KU/","/KR/","/MI/","/MK/","/OT/","/LP/","/DL/","/LT/","/PM/","/PW/","/PG/","/PP/","/MU/","/IL/","/PR/","/PI/","/PL/","/PK/","/PB/","/SP/","/SE/","/TI/","/LL/","/DT/","/LK/","/WS/","/TP/","/KS/","/SR/","/SK/","PJ"},0)   ),   ISNUMBER(SEARCH("40",D1131)   )  ),LEFT(RIGHT(D1131,7),2),  "-" )</f>
        <v>-</v>
      </c>
      <c r="F1131" s="76" t="s">
        <v>5382</v>
      </c>
      <c r="G1131" s="66" t="s">
        <v>5459</v>
      </c>
      <c r="H1131" s="76" t="s">
        <v>5040</v>
      </c>
      <c r="I1131" s="66" t="s">
        <v>2905</v>
      </c>
      <c r="J1131" s="76" t="s">
        <v>5556</v>
      </c>
      <c r="K1131" s="76"/>
      <c r="L1131" s="76"/>
      <c r="M1131" s="66" t="s">
        <v>1973</v>
      </c>
      <c r="N1131" s="66"/>
      <c r="P1131" s="32" t="str">
        <f t="shared" si="19"/>
        <v>1127/UN40.SU.   /2025</v>
      </c>
      <c r="Q1131" s="30"/>
      <c r="R1131" s="30"/>
      <c r="S1131" s="30"/>
      <c r="T1131" s="30"/>
      <c r="U1131" s="30"/>
      <c r="W1131" s="45"/>
    </row>
    <row r="1132" spans="1:23" ht="49.5" hidden="1" x14ac:dyDescent="0.25">
      <c r="A1132" s="75" t="s">
        <v>1194</v>
      </c>
      <c r="B1132" s="66" t="s">
        <v>5451</v>
      </c>
      <c r="C1132" s="76" t="s">
        <v>5460</v>
      </c>
      <c r="D1132" s="76" t="s">
        <v>1974</v>
      </c>
      <c r="E1132" s="76" t="str">
        <f>IF( AND(   ISNUMBER(    MATCH(LEFT(RIGHT(D1132,8),4),{"/AK/","/BW/","/DO/","/DK/","/EP/","/HM/","/HK/","/IN/","/KI/","/AR/","/KL/","/KM/","/KP/","/DN/","/LN/","/RT/","/TU/","/KU/","/KR/","/MI/","/MK/","/OT/","/LP/","/DL/","/LT/","/PM/","/PW/","/PG/","/PP/","/MU/","/IL/","/PR/","/PI/","/PL/","/PK/","/PB/","/SP/","/SE/","/TI/","/LL/","/DT/","/LK/","/WS/","/TP/","/KS/","/SR/","/SK/","PJ"},0)   ),   ISNUMBER(SEARCH("40",D1132)   )  ),LEFT(RIGHT(D1132,7),2),  "-" )</f>
        <v>-</v>
      </c>
      <c r="F1132" s="66" t="s">
        <v>2217</v>
      </c>
      <c r="G1132" s="76" t="s">
        <v>5461</v>
      </c>
      <c r="H1132" s="76" t="s">
        <v>96</v>
      </c>
      <c r="I1132" s="66" t="s">
        <v>2704</v>
      </c>
      <c r="J1132" s="76" t="s">
        <v>5556</v>
      </c>
      <c r="K1132" s="76"/>
      <c r="L1132" s="76"/>
      <c r="M1132" s="66" t="s">
        <v>1973</v>
      </c>
      <c r="N1132" s="66"/>
      <c r="P1132" s="32" t="str">
        <f t="shared" si="19"/>
        <v>1128/UN40.SU.   /2025</v>
      </c>
      <c r="Q1132" s="30"/>
      <c r="R1132" s="30"/>
      <c r="S1132" s="30"/>
      <c r="T1132" s="30"/>
      <c r="U1132" s="30"/>
      <c r="W1132" s="45"/>
    </row>
    <row r="1133" spans="1:23" ht="49.5" hidden="1" x14ac:dyDescent="0.25">
      <c r="A1133" s="75" t="s">
        <v>1195</v>
      </c>
      <c r="B1133" s="66" t="s">
        <v>5451</v>
      </c>
      <c r="C1133" s="76" t="s">
        <v>5456</v>
      </c>
      <c r="D1133" s="76" t="s">
        <v>1974</v>
      </c>
      <c r="E1133" s="76" t="str">
        <f>IF( AND(   ISNUMBER(    MATCH(LEFT(RIGHT(D1133,8),4),{"/AK/","/BW/","/DO/","/DK/","/EP/","/HM/","/HK/","/IN/","/KI/","/AR/","/KL/","/KM/","/KP/","/DN/","/LN/","/RT/","/TU/","/KU/","/KR/","/MI/","/MK/","/OT/","/LP/","/DL/","/LT/","/PM/","/PW/","/PG/","/PP/","/MU/","/IL/","/PR/","/PI/","/PL/","/PK/","/PB/","/SP/","/SE/","/TI/","/LL/","/DT/","/LK/","/WS/","/TP/","/KS/","/SR/","/SK/","PJ"},0)   ),   ISNUMBER(SEARCH("40",D1133)   )  ),LEFT(RIGHT(D1133,7),2),  "-" )</f>
        <v>-</v>
      </c>
      <c r="F1133" s="76" t="s">
        <v>2214</v>
      </c>
      <c r="G1133" s="66" t="s">
        <v>5463</v>
      </c>
      <c r="H1133" s="76" t="s">
        <v>5185</v>
      </c>
      <c r="I1133" s="66" t="s">
        <v>5548</v>
      </c>
      <c r="J1133" s="76" t="s">
        <v>5556</v>
      </c>
      <c r="K1133" s="76"/>
      <c r="L1133" s="76"/>
      <c r="M1133" s="66" t="s">
        <v>1973</v>
      </c>
      <c r="N1133" s="66"/>
      <c r="P1133" s="32" t="str">
        <f t="shared" si="19"/>
        <v>1129/UN40.SU.   /2025</v>
      </c>
      <c r="Q1133" s="30"/>
      <c r="R1133" s="30"/>
      <c r="S1133" s="30"/>
      <c r="T1133" s="30"/>
      <c r="U1133" s="30"/>
      <c r="W1133" s="45"/>
    </row>
    <row r="1134" spans="1:23" ht="49.5" hidden="1" x14ac:dyDescent="0.25">
      <c r="A1134" s="75" t="s">
        <v>1196</v>
      </c>
      <c r="B1134" s="66" t="s">
        <v>5451</v>
      </c>
      <c r="C1134" s="76" t="s">
        <v>5456</v>
      </c>
      <c r="D1134" s="76" t="s">
        <v>1974</v>
      </c>
      <c r="E1134" s="76" t="str">
        <f>IF( AND(   ISNUMBER(    MATCH(LEFT(RIGHT(D1134,8),4),{"/AK/","/BW/","/DO/","/DK/","/EP/","/HM/","/HK/","/IN/","/KI/","/AR/","/KL/","/KM/","/KP/","/DN/","/LN/","/RT/","/TU/","/KU/","/KR/","/MI/","/MK/","/OT/","/LP/","/DL/","/LT/","/PM/","/PW/","/PG/","/PP/","/MU/","/IL/","/PR/","/PI/","/PL/","/PK/","/PB/","/SP/","/SE/","/TI/","/LL/","/DT/","/LK/","/WS/","/TP/","/KS/","/SR/","/SK/","PJ"},0)   ),   ISNUMBER(SEARCH("40",D1134)   )  ),LEFT(RIGHT(D1134,7),2),  "-" )</f>
        <v>-</v>
      </c>
      <c r="F1134" s="76" t="s">
        <v>2214</v>
      </c>
      <c r="G1134" s="66" t="s">
        <v>5464</v>
      </c>
      <c r="H1134" s="76" t="s">
        <v>5185</v>
      </c>
      <c r="I1134" s="66" t="s">
        <v>5548</v>
      </c>
      <c r="J1134" s="76" t="s">
        <v>5556</v>
      </c>
      <c r="K1134" s="76"/>
      <c r="L1134" s="76"/>
      <c r="M1134" s="66" t="s">
        <v>1973</v>
      </c>
      <c r="N1134" s="66"/>
      <c r="P1134" s="32" t="str">
        <f t="shared" si="19"/>
        <v>1130/UN40.SU.   /2025</v>
      </c>
      <c r="Q1134" s="30"/>
      <c r="R1134" s="30"/>
      <c r="S1134" s="30"/>
      <c r="T1134" s="30"/>
      <c r="U1134" s="30"/>
      <c r="W1134" s="45"/>
    </row>
    <row r="1135" spans="1:23" ht="49.5" hidden="1" x14ac:dyDescent="0.25">
      <c r="A1135" s="75" t="s">
        <v>1197</v>
      </c>
      <c r="B1135" s="66" t="s">
        <v>5451</v>
      </c>
      <c r="C1135" s="76" t="s">
        <v>5462</v>
      </c>
      <c r="D1135" s="76" t="s">
        <v>5457</v>
      </c>
      <c r="E1135" s="76" t="str">
        <f>IF( AND(   ISNUMBER(    MATCH(LEFT(RIGHT(D1135,8),4),{"/AK/","/BW/","/DO/","/DK/","/EP/","/HM/","/HK/","/IN/","/KI/","/AR/","/KL/","/KM/","/KP/","/DN/","/LN/","/RT/","/TU/","/KU/","/KR/","/MI/","/MK/","/OT/","/LP/","/DL/","/LT/","/PM/","/PW/","/PG/","/PP/","/MU/","/IL/","/PR/","/PI/","/PL/","/PK/","/PB/","/SP/","/SE/","/TI/","/LL/","/DT/","/LK/","/WS/","/TP/","/KS/","/SR/","/SK/","PJ"},0)   ),   ISNUMBER(SEARCH("40",D1135)   )  ),LEFT(RIGHT(D1135,7),2),  "-" )</f>
        <v>-</v>
      </c>
      <c r="F1135" s="76" t="s">
        <v>2176</v>
      </c>
      <c r="G1135" s="66" t="s">
        <v>5458</v>
      </c>
      <c r="H1135" s="76" t="s">
        <v>96</v>
      </c>
      <c r="I1135" s="66" t="s">
        <v>2704</v>
      </c>
      <c r="J1135" s="76" t="s">
        <v>5556</v>
      </c>
      <c r="K1135" s="76"/>
      <c r="L1135" s="76"/>
      <c r="M1135" s="66" t="s">
        <v>1973</v>
      </c>
      <c r="N1135" s="66"/>
      <c r="P1135" s="32" t="str">
        <f t="shared" si="19"/>
        <v>1131/UN40.SU.   /2025</v>
      </c>
      <c r="Q1135" s="30"/>
      <c r="R1135" s="30"/>
      <c r="S1135" s="30"/>
      <c r="T1135" s="30"/>
      <c r="U1135" s="30"/>
      <c r="W1135" s="45"/>
    </row>
    <row r="1136" spans="1:23" ht="49.5" hidden="1" x14ac:dyDescent="0.25">
      <c r="A1136" s="75" t="s">
        <v>1198</v>
      </c>
      <c r="B1136" s="66" t="s">
        <v>2218</v>
      </c>
      <c r="C1136" s="76" t="s">
        <v>5452</v>
      </c>
      <c r="D1136" s="76" t="s">
        <v>1974</v>
      </c>
      <c r="E1136" s="76" t="str">
        <f>IF( AND(   ISNUMBER(    MATCH(LEFT(RIGHT(D1136,8),4),{"/AK/","/BW/","/DO/","/DK/","/EP/","/HM/","/HK/","/IN/","/KI/","/AR/","/KL/","/KM/","/KP/","/DN/","/LN/","/RT/","/TU/","/KU/","/KR/","/MI/","/MK/","/OT/","/LP/","/DL/","/LT/","/PM/","/PW/","/PG/","/PP/","/MU/","/IL/","/PR/","/PI/","/PL/","/PK/","/PB/","/SP/","/SE/","/TI/","/LL/","/DT/","/LK/","/WS/","/TP/","/KS/","/SR/","/SK/","PJ"},0)   ),   ISNUMBER(SEARCH("40",D1136)   )  ),LEFT(RIGHT(D1136,7),2),  "-" )</f>
        <v>-</v>
      </c>
      <c r="F1136" s="66" t="s">
        <v>5451</v>
      </c>
      <c r="G1136" s="76" t="s">
        <v>5453</v>
      </c>
      <c r="H1136" s="76" t="s">
        <v>96</v>
      </c>
      <c r="I1136" s="66" t="s">
        <v>2294</v>
      </c>
      <c r="J1136" s="76" t="s">
        <v>5454</v>
      </c>
      <c r="K1136" s="76"/>
      <c r="L1136" s="76"/>
      <c r="M1136" s="66" t="s">
        <v>1973</v>
      </c>
      <c r="N1136" s="66" t="s">
        <v>2086</v>
      </c>
      <c r="O1136" s="14" t="s">
        <v>4354</v>
      </c>
      <c r="P1136" s="32" t="str">
        <f t="shared" si="19"/>
        <v>1132/UN40.SU.   /2025</v>
      </c>
      <c r="Q1136" s="30"/>
      <c r="R1136" s="30"/>
      <c r="S1136" s="30"/>
      <c r="T1136" s="30"/>
      <c r="U1136" s="30"/>
      <c r="W1136" s="45"/>
    </row>
    <row r="1137" spans="1:23" ht="49.5" hidden="1" x14ac:dyDescent="0.25">
      <c r="A1137" s="75" t="s">
        <v>1199</v>
      </c>
      <c r="B1137" s="66" t="s">
        <v>2218</v>
      </c>
      <c r="C1137" s="76" t="s">
        <v>5465</v>
      </c>
      <c r="D1137" s="76" t="s">
        <v>1974</v>
      </c>
      <c r="E1137" s="76" t="str">
        <f>IF( AND(   ISNUMBER(    MATCH(LEFT(RIGHT(D1137,8),4),{"/AK/","/BW/","/DO/","/DK/","/EP/","/HM/","/HK/","/IN/","/KI/","/AR/","/KL/","/KM/","/KP/","/DN/","/LN/","/RT/","/TU/","/KU/","/KR/","/MI/","/MK/","/OT/","/LP/","/DL/","/LT/","/PM/","/PW/","/PG/","/PP/","/MU/","/IL/","/PR/","/PI/","/PL/","/PK/","/PB/","/SP/","/SE/","/TI/","/LL/","/DT/","/LK/","/WS/","/TP/","/KS/","/SR/","/SK/","PJ"},0)   ),   ISNUMBER(SEARCH("40",D1137)   )  ),LEFT(RIGHT(D1137,7),2),  "-" )</f>
        <v>-</v>
      </c>
      <c r="F1137" s="66" t="s">
        <v>5451</v>
      </c>
      <c r="G1137" s="76" t="s">
        <v>5466</v>
      </c>
      <c r="H1137" s="76" t="s">
        <v>96</v>
      </c>
      <c r="I1137" s="66" t="s">
        <v>2294</v>
      </c>
      <c r="J1137" s="76" t="s">
        <v>5467</v>
      </c>
      <c r="K1137" s="76"/>
      <c r="L1137" s="76"/>
      <c r="M1137" s="66" t="s">
        <v>1973</v>
      </c>
      <c r="N1137" s="66" t="s">
        <v>2086</v>
      </c>
      <c r="O1137" s="14" t="s">
        <v>4354</v>
      </c>
      <c r="P1137" s="32" t="str">
        <f t="shared" si="19"/>
        <v>1133/UN40.SU.   /2025</v>
      </c>
      <c r="Q1137" s="30"/>
      <c r="R1137" s="30"/>
      <c r="S1137" s="30"/>
      <c r="T1137" s="30"/>
      <c r="U1137" s="30"/>
      <c r="W1137" s="45"/>
    </row>
    <row r="1138" spans="1:23" ht="49.5" x14ac:dyDescent="0.25">
      <c r="A1138" s="75" t="s">
        <v>1200</v>
      </c>
      <c r="B1138" s="66" t="s">
        <v>2218</v>
      </c>
      <c r="C1138" s="76" t="s">
        <v>4722</v>
      </c>
      <c r="D1138" s="76" t="s">
        <v>5468</v>
      </c>
      <c r="E1138" s="76" t="str">
        <f>IF( AND(   ISNUMBER(    MATCH(LEFT(RIGHT(D1138,8),4),{"/AK/","/BW/","/DO/","/DK/","/EP/","/HM/","/HK/","/IN/","/KI/","/AR/","/KL/","/KM/","/KP/","/DN/","/LN/","/RT/","/TU/","/KU/","/KR/","/MI/","/MK/","/OT/","/LP/","/DL/","/LT/","/PM/","/PW/","/PG/","/PP/","/MU/","/IL/","/PR/","/PI/","/PL/","/PK/","/PB/","/SP/","/SE/","/TI/","/LL/","/DT/","/LK/","/WS/","/TP/","/KS/","/SR/","/SK/","PJ"},0)   ),   ISNUMBER(SEARCH("40",D1138)   )  ),LEFT(RIGHT(D1138,7),2),  "-" )</f>
        <v>-</v>
      </c>
      <c r="F1138" s="66" t="s">
        <v>5451</v>
      </c>
      <c r="G1138" s="76" t="s">
        <v>5469</v>
      </c>
      <c r="H1138" s="76" t="s">
        <v>96</v>
      </c>
      <c r="I1138" s="66" t="s">
        <v>2294</v>
      </c>
      <c r="J1138" s="76" t="s">
        <v>5470</v>
      </c>
      <c r="K1138" s="76"/>
      <c r="L1138" s="76"/>
      <c r="M1138" s="66" t="s">
        <v>1973</v>
      </c>
      <c r="N1138" s="66" t="s">
        <v>2084</v>
      </c>
      <c r="P1138" s="32" t="str">
        <f t="shared" si="19"/>
        <v>1134/UN40.SU.   /2025</v>
      </c>
      <c r="Q1138" s="30"/>
      <c r="R1138" s="30"/>
      <c r="S1138" s="30"/>
      <c r="T1138" s="30"/>
      <c r="U1138" s="30"/>
      <c r="W1138" s="45"/>
    </row>
    <row r="1139" spans="1:23" ht="115.5" hidden="1" x14ac:dyDescent="0.25">
      <c r="A1139" s="75" t="s">
        <v>1201</v>
      </c>
      <c r="B1139" s="66" t="s">
        <v>2218</v>
      </c>
      <c r="C1139" s="76" t="s">
        <v>5473</v>
      </c>
      <c r="D1139" s="76" t="s">
        <v>5471</v>
      </c>
      <c r="E1139" s="76" t="str">
        <f>IF( AND(   ISNUMBER(    MATCH(LEFT(RIGHT(D1139,8),4),{"/AK/","/BW/","/DO/","/DK/","/EP/","/HM/","/HK/","/IN/","/KI/","/AR/","/KL/","/KM/","/KP/","/DN/","/LN/","/RT/","/TU/","/KU/","/KR/","/MI/","/MK/","/OT/","/LP/","/DL/","/LT/","/PM/","/PW/","/PG/","/PP/","/MU/","/IL/","/PR/","/PI/","/PL/","/PK/","/PB/","/SP/","/SE/","/TI/","/LL/","/DT/","/LK/","/WS/","/TP/","/KS/","/SR/","/SK/","PJ"},0)   ),   ISNUMBER(SEARCH("40",D1139)   )  ),LEFT(RIGHT(D1139,7),2),  "-" )</f>
        <v>-</v>
      </c>
      <c r="F1139" s="66" t="s">
        <v>2208</v>
      </c>
      <c r="G1139" s="76" t="s">
        <v>5472</v>
      </c>
      <c r="H1139" s="76" t="s">
        <v>5040</v>
      </c>
      <c r="I1139" s="66" t="s">
        <v>2294</v>
      </c>
      <c r="J1139" s="76" t="s">
        <v>5475</v>
      </c>
      <c r="K1139" s="76"/>
      <c r="L1139" s="76"/>
      <c r="M1139" s="66" t="s">
        <v>1973</v>
      </c>
      <c r="N1139" s="66" t="s">
        <v>2085</v>
      </c>
      <c r="P1139" s="32" t="str">
        <f t="shared" si="19"/>
        <v>1135/UN40.SU.   /2025</v>
      </c>
      <c r="Q1139" s="30"/>
      <c r="R1139" s="30"/>
      <c r="S1139" s="30"/>
      <c r="T1139" s="30"/>
      <c r="U1139" s="30"/>
      <c r="W1139" s="45"/>
    </row>
    <row r="1140" spans="1:23" ht="49.5" hidden="1" x14ac:dyDescent="0.25">
      <c r="A1140" s="75" t="s">
        <v>1202</v>
      </c>
      <c r="B1140" s="66" t="s">
        <v>2218</v>
      </c>
      <c r="C1140" s="76" t="s">
        <v>5478</v>
      </c>
      <c r="D1140" s="76" t="s">
        <v>5476</v>
      </c>
      <c r="E1140" s="76" t="str">
        <f>IF( AND(   ISNUMBER(    MATCH(LEFT(RIGHT(D1140,8),4),{"/AK/","/BW/","/DO/","/DK/","/EP/","/HM/","/HK/","/IN/","/KI/","/AR/","/KL/","/KM/","/KP/","/DN/","/LN/","/RT/","/TU/","/KU/","/KR/","/MI/","/MK/","/OT/","/LP/","/DL/","/LT/","/PM/","/PW/","/PG/","/PP/","/MU/","/IL/","/PR/","/PI/","/PL/","/PK/","/PB/","/SP/","/SE/","/TI/","/LL/","/DT/","/LK/","/WS/","/TP/","/KS/","/SR/","/SK/","PJ"},0)   ),   ISNUMBER(SEARCH("40",D1140)   )  ),LEFT(RIGHT(D1140,7),2),  "-" )</f>
        <v>-</v>
      </c>
      <c r="F1140" s="66" t="s">
        <v>2215</v>
      </c>
      <c r="G1140" s="76" t="s">
        <v>5477</v>
      </c>
      <c r="H1140" s="76" t="s">
        <v>96</v>
      </c>
      <c r="I1140" s="66" t="s">
        <v>2294</v>
      </c>
      <c r="J1140" s="76" t="s">
        <v>5475</v>
      </c>
      <c r="K1140" s="76"/>
      <c r="L1140" s="76"/>
      <c r="M1140" s="66" t="s">
        <v>1973</v>
      </c>
      <c r="N1140" s="66" t="s">
        <v>2085</v>
      </c>
      <c r="P1140" s="32" t="str">
        <f t="shared" si="19"/>
        <v>1136/UN40.SU.   /2025</v>
      </c>
      <c r="Q1140" s="30"/>
      <c r="R1140" s="30"/>
      <c r="S1140" s="30"/>
      <c r="T1140" s="30"/>
      <c r="U1140" s="30"/>
      <c r="W1140" s="45"/>
    </row>
    <row r="1141" spans="1:23" ht="49.5" hidden="1" x14ac:dyDescent="0.25">
      <c r="A1141" s="75" t="s">
        <v>1203</v>
      </c>
      <c r="B1141" s="66" t="s">
        <v>2218</v>
      </c>
      <c r="C1141" s="76" t="s">
        <v>5479</v>
      </c>
      <c r="D1141" s="76" t="s">
        <v>5480</v>
      </c>
      <c r="E1141" s="76" t="str">
        <f>IF( AND(   ISNUMBER(    MATCH(LEFT(RIGHT(D1141,8),4),{"/AK/","/BW/","/DO/","/DK/","/EP/","/HM/","/HK/","/IN/","/KI/","/AR/","/KL/","/KM/","/KP/","/DN/","/LN/","/RT/","/TU/","/KU/","/KR/","/MI/","/MK/","/OT/","/LP/","/DL/","/LT/","/PM/","/PW/","/PG/","/PP/","/MU/","/IL/","/PR/","/PI/","/PL/","/PK/","/PB/","/SP/","/SE/","/TI/","/LL/","/DT/","/LK/","/WS/","/TP/","/KS/","/SR/","/SK/","PJ"},0)   ),   ISNUMBER(SEARCH("40",D1141)   )  ),LEFT(RIGHT(D1141,7),2),  "-" )</f>
        <v>-</v>
      </c>
      <c r="F1141" s="66" t="s">
        <v>5451</v>
      </c>
      <c r="G1141" s="76" t="s">
        <v>5481</v>
      </c>
      <c r="H1141" s="76" t="s">
        <v>96</v>
      </c>
      <c r="I1141" s="66" t="s">
        <v>2294</v>
      </c>
      <c r="J1141" s="76" t="s">
        <v>5474</v>
      </c>
      <c r="K1141" s="76"/>
      <c r="L1141" s="76"/>
      <c r="M1141" s="66" t="s">
        <v>1973</v>
      </c>
      <c r="N1141" s="66" t="s">
        <v>2085</v>
      </c>
      <c r="P1141" s="32" t="str">
        <f t="shared" si="19"/>
        <v>1137/UN40.SU.   /2025</v>
      </c>
      <c r="Q1141" s="30"/>
      <c r="R1141" s="30"/>
      <c r="S1141" s="30"/>
      <c r="T1141" s="30"/>
      <c r="U1141" s="30"/>
      <c r="W1141" s="45"/>
    </row>
    <row r="1142" spans="1:23" ht="49.5" hidden="1" x14ac:dyDescent="0.25">
      <c r="A1142" s="75" t="s">
        <v>1204</v>
      </c>
      <c r="B1142" s="66" t="s">
        <v>2218</v>
      </c>
      <c r="C1142" s="76" t="s">
        <v>3096</v>
      </c>
      <c r="D1142" s="76" t="s">
        <v>5482</v>
      </c>
      <c r="E1142" s="76" t="str">
        <f>IF( AND(   ISNUMBER(    MATCH(LEFT(RIGHT(D1142,8),4),{"/AK/","/BW/","/DO/","/DK/","/EP/","/HM/","/HK/","/IN/","/KI/","/AR/","/KL/","/KM/","/KP/","/DN/","/LN/","/RT/","/TU/","/KU/","/KR/","/MI/","/MK/","/OT/","/LP/","/DL/","/LT/","/PM/","/PW/","/PG/","/PP/","/MU/","/IL/","/PR/","/PI/","/PL/","/PK/","/PB/","/SP/","/SE/","/TI/","/LL/","/DT/","/LK/","/WS/","/TP/","/KS/","/SR/","/SK/","PJ"},0)   ),   ISNUMBER(SEARCH("40",D1142)   )  ),LEFT(RIGHT(D1142,7),2),  "-" )</f>
        <v>-</v>
      </c>
      <c r="F1142" s="66" t="s">
        <v>5382</v>
      </c>
      <c r="G1142" s="76" t="s">
        <v>5483</v>
      </c>
      <c r="H1142" s="76" t="s">
        <v>5048</v>
      </c>
      <c r="I1142" s="66" t="s">
        <v>2294</v>
      </c>
      <c r="J1142" s="76" t="s">
        <v>5474</v>
      </c>
      <c r="K1142" s="76"/>
      <c r="L1142" s="76"/>
      <c r="M1142" s="66" t="s">
        <v>1973</v>
      </c>
      <c r="N1142" s="66" t="s">
        <v>2085</v>
      </c>
      <c r="P1142" s="32" t="str">
        <f t="shared" si="19"/>
        <v>1138/UN40.SU.   /2025</v>
      </c>
      <c r="Q1142" s="30"/>
      <c r="R1142" s="30"/>
      <c r="S1142" s="30"/>
      <c r="T1142" s="30"/>
      <c r="U1142" s="30"/>
      <c r="W1142" s="45"/>
    </row>
    <row r="1143" spans="1:23" ht="66" hidden="1" x14ac:dyDescent="0.25">
      <c r="A1143" s="75" t="s">
        <v>1205</v>
      </c>
      <c r="B1143" s="66" t="s">
        <v>2218</v>
      </c>
      <c r="C1143" s="76" t="s">
        <v>5102</v>
      </c>
      <c r="D1143" s="76" t="s">
        <v>5484</v>
      </c>
      <c r="E1143" s="76" t="str">
        <f>IF( AND(   ISNUMBER(    MATCH(LEFT(RIGHT(D1143,8),4),{"/AK/","/BW/","/DO/","/DK/","/EP/","/HM/","/HK/","/IN/","/KI/","/AR/","/KL/","/KM/","/KP/","/DN/","/LN/","/RT/","/TU/","/KU/","/KR/","/MI/","/MK/","/OT/","/LP/","/DL/","/LT/","/PM/","/PW/","/PG/","/PP/","/MU/","/IL/","/PR/","/PI/","/PL/","/PK/","/PB/","/SP/","/SE/","/TI/","/LL/","/DT/","/LK/","/WS/","/TP/","/KS/","/SR/","/SK/","PJ"},0)   ),   ISNUMBER(SEARCH("40",D1143)   )  ),LEFT(RIGHT(D1143,7),2),  "-" )</f>
        <v>-</v>
      </c>
      <c r="F1143" s="66" t="s">
        <v>5451</v>
      </c>
      <c r="G1143" s="76" t="s">
        <v>5485</v>
      </c>
      <c r="H1143" s="76" t="s">
        <v>5048</v>
      </c>
      <c r="I1143" s="66" t="s">
        <v>2294</v>
      </c>
      <c r="J1143" s="76" t="s">
        <v>5474</v>
      </c>
      <c r="K1143" s="76"/>
      <c r="L1143" s="76"/>
      <c r="M1143" s="66" t="s">
        <v>1973</v>
      </c>
      <c r="N1143" s="66" t="s">
        <v>2085</v>
      </c>
      <c r="P1143" s="32" t="str">
        <f t="shared" si="19"/>
        <v>1139/UN40.SU.   /2025</v>
      </c>
      <c r="Q1143" s="30"/>
      <c r="R1143" s="30"/>
      <c r="S1143" s="30"/>
      <c r="T1143" s="30"/>
      <c r="U1143" s="30"/>
      <c r="W1143" s="45"/>
    </row>
    <row r="1144" spans="1:23" ht="66" hidden="1" x14ac:dyDescent="0.25">
      <c r="A1144" s="75" t="s">
        <v>1206</v>
      </c>
      <c r="B1144" s="66" t="s">
        <v>2219</v>
      </c>
      <c r="C1144" s="76" t="s">
        <v>5497</v>
      </c>
      <c r="D1144" s="76" t="s">
        <v>5486</v>
      </c>
      <c r="E1144" s="76" t="str">
        <f>IF( AND(   ISNUMBER(    MATCH(LEFT(RIGHT(D1144,8),4),{"/AK/","/BW/","/DO/","/DK/","/EP/","/HM/","/HK/","/IN/","/KI/","/AR/","/KL/","/KM/","/KP/","/DN/","/LN/","/RT/","/TU/","/KU/","/KR/","/MI/","/MK/","/OT/","/LP/","/DL/","/LT/","/PM/","/PW/","/PG/","/PP/","/MU/","/IL/","/PR/","/PI/","/PL/","/PK/","/PB/","/SP/","/SE/","/TI/","/LL/","/DT/","/LK/","/WS/","/TP/","/KS/","/SR/","/SK/","PJ"},0)   ),   ISNUMBER(SEARCH("40",D1144)   )  ),LEFT(RIGHT(D1144,7),2),  "-" )</f>
        <v>-</v>
      </c>
      <c r="F1144" s="76" t="s">
        <v>2196</v>
      </c>
      <c r="G1144" s="66" t="s">
        <v>5498</v>
      </c>
      <c r="H1144" s="76" t="s">
        <v>5040</v>
      </c>
      <c r="I1144" s="66" t="s">
        <v>2905</v>
      </c>
      <c r="J1144" s="76" t="s">
        <v>5557</v>
      </c>
      <c r="K1144" s="76"/>
      <c r="L1144" s="76"/>
      <c r="M1144" s="66" t="s">
        <v>1973</v>
      </c>
      <c r="N1144" s="66"/>
      <c r="P1144" s="32" t="str">
        <f t="shared" si="19"/>
        <v>1140/UN40.SU.   /2025</v>
      </c>
      <c r="Q1144" s="30"/>
      <c r="R1144" s="30"/>
      <c r="S1144" s="30"/>
      <c r="T1144" s="30"/>
      <c r="U1144" s="30"/>
      <c r="W1144" s="45"/>
    </row>
    <row r="1145" spans="1:23" ht="66" hidden="1" x14ac:dyDescent="0.25">
      <c r="A1145" s="75" t="s">
        <v>1207</v>
      </c>
      <c r="B1145" s="66" t="s">
        <v>2219</v>
      </c>
      <c r="C1145" s="76" t="s">
        <v>5489</v>
      </c>
      <c r="D1145" s="76" t="s">
        <v>5490</v>
      </c>
      <c r="E1145" s="76" t="str">
        <f>IF( AND(   ISNUMBER(    MATCH(LEFT(RIGHT(D1145,8),4),{"/AK/","/BW/","/DO/","/DK/","/EP/","/HM/","/HK/","/IN/","/KI/","/AR/","/KL/","/KM/","/KP/","/DN/","/LN/","/RT/","/TU/","/KU/","/KR/","/MI/","/MK/","/OT/","/LP/","/DL/","/LT/","/PM/","/PW/","/PG/","/PP/","/MU/","/IL/","/PR/","/PI/","/PL/","/PK/","/PB/","/SP/","/SE/","/TI/","/LL/","/DT/","/LK/","/WS/","/TP/","/KS/","/SR/","/SK/","PJ"},0)   ),   ISNUMBER(SEARCH("40",D1145)   )  ),LEFT(RIGHT(D1145,7),2),  "-" )</f>
        <v>-</v>
      </c>
      <c r="F1145" s="76" t="s">
        <v>2203</v>
      </c>
      <c r="G1145" s="66" t="s">
        <v>5499</v>
      </c>
      <c r="H1145" s="76" t="s">
        <v>5040</v>
      </c>
      <c r="I1145" s="66" t="s">
        <v>2905</v>
      </c>
      <c r="J1145" s="76" t="s">
        <v>5557</v>
      </c>
      <c r="K1145" s="76"/>
      <c r="L1145" s="76"/>
      <c r="M1145" s="66" t="s">
        <v>1973</v>
      </c>
      <c r="N1145" s="66"/>
      <c r="P1145" s="32" t="str">
        <f t="shared" si="19"/>
        <v>1141/UN40.SU.   /2025</v>
      </c>
      <c r="Q1145" s="30"/>
      <c r="R1145" s="30"/>
      <c r="S1145" s="30"/>
      <c r="T1145" s="30"/>
      <c r="U1145" s="30"/>
      <c r="W1145" s="45"/>
    </row>
    <row r="1146" spans="1:23" ht="82.5" hidden="1" x14ac:dyDescent="0.25">
      <c r="A1146" s="75" t="s">
        <v>1208</v>
      </c>
      <c r="B1146" s="66" t="s">
        <v>2219</v>
      </c>
      <c r="C1146" s="76" t="s">
        <v>5488</v>
      </c>
      <c r="D1146" s="76" t="s">
        <v>1974</v>
      </c>
      <c r="E1146" s="76" t="str">
        <f>IF( AND(   ISNUMBER(    MATCH(LEFT(RIGHT(D1146,8),4),{"/AK/","/BW/","/DO/","/DK/","/EP/","/HM/","/HK/","/IN/","/KI/","/AR/","/KL/","/KM/","/KP/","/DN/","/LN/","/RT/","/TU/","/KU/","/KR/","/MI/","/MK/","/OT/","/LP/","/DL/","/LT/","/PM/","/PW/","/PG/","/PP/","/MU/","/IL/","/PR/","/PI/","/PL/","/PK/","/PB/","/SP/","/SE/","/TI/","/LL/","/DT/","/LK/","/WS/","/TP/","/KS/","/SR/","/SK/","PJ"},0)   ),   ISNUMBER(SEARCH("40",D1146)   )  ),LEFT(RIGHT(D1146,7),2),  "-" )</f>
        <v>-</v>
      </c>
      <c r="F1146" s="76" t="s">
        <v>2219</v>
      </c>
      <c r="G1146" s="66" t="s">
        <v>5500</v>
      </c>
      <c r="H1146" s="76" t="s">
        <v>96</v>
      </c>
      <c r="I1146" s="66" t="s">
        <v>2704</v>
      </c>
      <c r="J1146" s="76" t="s">
        <v>5557</v>
      </c>
      <c r="K1146" s="76"/>
      <c r="L1146" s="76"/>
      <c r="M1146" s="66" t="s">
        <v>1973</v>
      </c>
      <c r="N1146" s="66"/>
      <c r="P1146" s="32" t="str">
        <f t="shared" si="19"/>
        <v>1142/UN40.SU.   /2025</v>
      </c>
      <c r="Q1146" s="30"/>
      <c r="R1146" s="30"/>
      <c r="S1146" s="30"/>
      <c r="T1146" s="30"/>
      <c r="U1146" s="30"/>
      <c r="W1146" s="45"/>
    </row>
    <row r="1147" spans="1:23" ht="99" hidden="1" x14ac:dyDescent="0.25">
      <c r="A1147" s="75" t="s">
        <v>1209</v>
      </c>
      <c r="B1147" s="66" t="s">
        <v>2219</v>
      </c>
      <c r="C1147" s="76" t="s">
        <v>5501</v>
      </c>
      <c r="D1147" s="76" t="s">
        <v>5487</v>
      </c>
      <c r="E1147" s="76" t="str">
        <f>IF( AND(   ISNUMBER(    MATCH(LEFT(RIGHT(D1147,8),4),{"/AK/","/BW/","/DO/","/DK/","/EP/","/HM/","/HK/","/IN/","/KI/","/AR/","/KL/","/KM/","/KP/","/DN/","/LN/","/RT/","/TU/","/KU/","/KR/","/MI/","/MK/","/OT/","/LP/","/DL/","/LT/","/PM/","/PW/","/PG/","/PP/","/MU/","/IL/","/PR/","/PI/","/PL/","/PK/","/PB/","/SP/","/SE/","/TI/","/LL/","/DT/","/LK/","/WS/","/TP/","/KS/","/SR/","/SK/","PJ"},0)   ),   ISNUMBER(SEARCH("40",D1147)   )  ),LEFT(RIGHT(D1147,7),2),  "-" )</f>
        <v>-</v>
      </c>
      <c r="F1147" s="76" t="s">
        <v>2211</v>
      </c>
      <c r="G1147" s="66" t="s">
        <v>5502</v>
      </c>
      <c r="H1147" s="76" t="s">
        <v>96</v>
      </c>
      <c r="I1147" s="66" t="s">
        <v>2704</v>
      </c>
      <c r="J1147" s="76" t="s">
        <v>5557</v>
      </c>
      <c r="K1147" s="76"/>
      <c r="L1147" s="76"/>
      <c r="M1147" s="66" t="s">
        <v>1973</v>
      </c>
      <c r="N1147" s="66"/>
      <c r="P1147" s="32" t="str">
        <f t="shared" si="19"/>
        <v>1143/UN40.SU.   /2025</v>
      </c>
      <c r="Q1147" s="30"/>
      <c r="R1147" s="30"/>
      <c r="S1147" s="30"/>
      <c r="T1147" s="30"/>
      <c r="U1147" s="30"/>
      <c r="W1147" s="45"/>
    </row>
    <row r="1148" spans="1:23" ht="99" hidden="1" x14ac:dyDescent="0.25">
      <c r="A1148" s="75" t="s">
        <v>1210</v>
      </c>
      <c r="B1148" s="66" t="s">
        <v>2219</v>
      </c>
      <c r="C1148" s="76" t="s">
        <v>5503</v>
      </c>
      <c r="D1148" s="76" t="s">
        <v>5504</v>
      </c>
      <c r="E1148" s="76" t="str">
        <f>IF( AND(   ISNUMBER(    MATCH(LEFT(RIGHT(D1148,8),4),{"/AK/","/BW/","/DO/","/DK/","/EP/","/HM/","/HK/","/IN/","/KI/","/AR/","/KL/","/KM/","/KP/","/DN/","/LN/","/RT/","/TU/","/KU/","/KR/","/MI/","/MK/","/OT/","/LP/","/DL/","/LT/","/PM/","/PW/","/PG/","/PP/","/MU/","/IL/","/PR/","/PI/","/PL/","/PK/","/PB/","/SP/","/SE/","/TI/","/LL/","/DT/","/LK/","/WS/","/TP/","/KS/","/SR/","/SK/","PJ"},0)   ),   ISNUMBER(SEARCH("40",D1148)   )  ),LEFT(RIGHT(D1148,7),2),  "-" )</f>
        <v>-</v>
      </c>
      <c r="F1148" s="76" t="s">
        <v>2216</v>
      </c>
      <c r="G1148" s="66" t="s">
        <v>5491</v>
      </c>
      <c r="H1148" s="76" t="s">
        <v>96</v>
      </c>
      <c r="I1148" s="66" t="s">
        <v>2704</v>
      </c>
      <c r="J1148" s="76" t="s">
        <v>5557</v>
      </c>
      <c r="K1148" s="76"/>
      <c r="L1148" s="76"/>
      <c r="M1148" s="66" t="s">
        <v>1973</v>
      </c>
      <c r="N1148" s="66"/>
      <c r="P1148" s="32" t="str">
        <f t="shared" si="19"/>
        <v>1144/UN40.SU.   /2025</v>
      </c>
      <c r="Q1148" s="30"/>
      <c r="R1148" s="30"/>
      <c r="S1148" s="30"/>
      <c r="T1148" s="30"/>
      <c r="U1148" s="30"/>
      <c r="W1148" s="45"/>
    </row>
    <row r="1149" spans="1:23" ht="99" hidden="1" x14ac:dyDescent="0.25">
      <c r="A1149" s="75" t="s">
        <v>1211</v>
      </c>
      <c r="B1149" s="66" t="s">
        <v>2219</v>
      </c>
      <c r="C1149" s="76" t="s">
        <v>5503</v>
      </c>
      <c r="D1149" s="76" t="s">
        <v>5505</v>
      </c>
      <c r="E1149" s="76" t="str">
        <f>IF( AND(   ISNUMBER(    MATCH(LEFT(RIGHT(D1149,8),4),{"/AK/","/BW/","/DO/","/DK/","/EP/","/HM/","/HK/","/IN/","/KI/","/AR/","/KL/","/KM/","/KP/","/DN/","/LN/","/RT/","/TU/","/KU/","/KR/","/MI/","/MK/","/OT/","/LP/","/DL/","/LT/","/PM/","/PW/","/PG/","/PP/","/MU/","/IL/","/PR/","/PI/","/PL/","/PK/","/PB/","/SP/","/SE/","/TI/","/LL/","/DT/","/LK/","/WS/","/TP/","/KS/","/SR/","/SK/","PJ"},0)   ),   ISNUMBER(SEARCH("40",D1149)   )  ),LEFT(RIGHT(D1149,7),2),  "-" )</f>
        <v>-</v>
      </c>
      <c r="F1149" s="76" t="s">
        <v>2216</v>
      </c>
      <c r="G1149" s="66" t="s">
        <v>5493</v>
      </c>
      <c r="H1149" s="76" t="s">
        <v>96</v>
      </c>
      <c r="I1149" s="66" t="s">
        <v>2704</v>
      </c>
      <c r="J1149" s="76" t="s">
        <v>5557</v>
      </c>
      <c r="K1149" s="76"/>
      <c r="L1149" s="76"/>
      <c r="M1149" s="66" t="s">
        <v>1973</v>
      </c>
      <c r="N1149" s="66"/>
      <c r="P1149" s="32" t="str">
        <f t="shared" si="19"/>
        <v>1145/UN40.SU.   /2025</v>
      </c>
      <c r="Q1149" s="30"/>
      <c r="R1149" s="30"/>
      <c r="S1149" s="30"/>
      <c r="T1149" s="30"/>
      <c r="U1149" s="30"/>
      <c r="W1149" s="45"/>
    </row>
    <row r="1150" spans="1:23" ht="115.5" hidden="1" x14ac:dyDescent="0.25">
      <c r="A1150" s="75" t="s">
        <v>1212</v>
      </c>
      <c r="B1150" s="66" t="s">
        <v>2219</v>
      </c>
      <c r="C1150" s="76" t="s">
        <v>5503</v>
      </c>
      <c r="D1150" s="76" t="s">
        <v>5506</v>
      </c>
      <c r="E1150" s="76" t="str">
        <f>IF( AND(   ISNUMBER(    MATCH(LEFT(RIGHT(D1150,8),4),{"/AK/","/BW/","/DO/","/DK/","/EP/","/HM/","/HK/","/IN/","/KI/","/AR/","/KL/","/KM/","/KP/","/DN/","/LN/","/RT/","/TU/","/KU/","/KR/","/MI/","/MK/","/OT/","/LP/","/DL/","/LT/","/PM/","/PW/","/PG/","/PP/","/MU/","/IL/","/PR/","/PI/","/PL/","/PK/","/PB/","/SP/","/SE/","/TI/","/LL/","/DT/","/LK/","/WS/","/TP/","/KS/","/SR/","/SK/","PJ"},0)   ),   ISNUMBER(SEARCH("40",D1150)   )  ),LEFT(RIGHT(D1150,7),2),  "-" )</f>
        <v>-</v>
      </c>
      <c r="F1150" s="76" t="s">
        <v>2216</v>
      </c>
      <c r="G1150" s="66" t="s">
        <v>5492</v>
      </c>
      <c r="H1150" s="76" t="s">
        <v>96</v>
      </c>
      <c r="I1150" s="66" t="s">
        <v>2704</v>
      </c>
      <c r="J1150" s="76" t="s">
        <v>5557</v>
      </c>
      <c r="K1150" s="76"/>
      <c r="L1150" s="76"/>
      <c r="M1150" s="66" t="s">
        <v>1973</v>
      </c>
      <c r="N1150" s="66"/>
      <c r="P1150" s="32" t="str">
        <f t="shared" si="19"/>
        <v>1146/UN40.SU.   /2025</v>
      </c>
      <c r="Q1150" s="30"/>
      <c r="R1150" s="30"/>
      <c r="S1150" s="30"/>
      <c r="T1150" s="30"/>
      <c r="U1150" s="30"/>
      <c r="W1150" s="45"/>
    </row>
    <row r="1151" spans="1:23" ht="66" hidden="1" x14ac:dyDescent="0.25">
      <c r="A1151" s="75" t="s">
        <v>1213</v>
      </c>
      <c r="B1151" s="66" t="s">
        <v>2219</v>
      </c>
      <c r="C1151" s="76" t="s">
        <v>5494</v>
      </c>
      <c r="D1151" s="76" t="s">
        <v>5495</v>
      </c>
      <c r="E1151" s="76" t="str">
        <f>IF( AND(   ISNUMBER(    MATCH(LEFT(RIGHT(D1151,8),4),{"/AK/","/BW/","/DO/","/DK/","/EP/","/HM/","/HK/","/IN/","/KI/","/AR/","/KL/","/KM/","/KP/","/DN/","/LN/","/RT/","/TU/","/KU/","/KR/","/MI/","/MK/","/OT/","/LP/","/DL/","/LT/","/PM/","/PW/","/PG/","/PP/","/MU/","/IL/","/PR/","/PI/","/PL/","/PK/","/PB/","/SP/","/SE/","/TI/","/LL/","/DT/","/LK/","/WS/","/TP/","/KS/","/SR/","/SK/","PJ"},0)   ),   ISNUMBER(SEARCH("40",D1151)   )  ),LEFT(RIGHT(D1151,7),2),  "-" )</f>
        <v>-</v>
      </c>
      <c r="F1151" s="76" t="s">
        <v>5451</v>
      </c>
      <c r="G1151" s="66" t="s">
        <v>5496</v>
      </c>
      <c r="H1151" s="76" t="s">
        <v>96</v>
      </c>
      <c r="I1151" s="66" t="s">
        <v>2704</v>
      </c>
      <c r="J1151" s="76" t="s">
        <v>5557</v>
      </c>
      <c r="K1151" s="76"/>
      <c r="L1151" s="76"/>
      <c r="M1151" s="66" t="s">
        <v>1973</v>
      </c>
      <c r="N1151" s="66"/>
      <c r="P1151" s="32" t="str">
        <f t="shared" si="19"/>
        <v>1147/UN40.SU.   /2025</v>
      </c>
      <c r="Q1151" s="30"/>
      <c r="R1151" s="30"/>
      <c r="S1151" s="30"/>
      <c r="T1151" s="30"/>
      <c r="U1151" s="30"/>
      <c r="W1151" s="45"/>
    </row>
    <row r="1152" spans="1:23" ht="49.5" hidden="1" x14ac:dyDescent="0.25">
      <c r="A1152" s="75" t="s">
        <v>1214</v>
      </c>
      <c r="B1152" s="66" t="s">
        <v>2220</v>
      </c>
      <c r="C1152" s="76" t="s">
        <v>5508</v>
      </c>
      <c r="D1152" s="76" t="s">
        <v>5507</v>
      </c>
      <c r="E1152" s="76" t="str">
        <f>IF( AND(   ISNUMBER(    MATCH(LEFT(RIGHT(D1152,8),4),{"/AK/","/BW/","/DO/","/DK/","/EP/","/HM/","/HK/","/IN/","/KI/","/AR/","/KL/","/KM/","/KP/","/DN/","/LN/","/RT/","/TU/","/KU/","/KR/","/MI/","/MK/","/OT/","/LP/","/DL/","/LT/","/PM/","/PW/","/PG/","/PP/","/MU/","/IL/","/PR/","/PI/","/PL/","/PK/","/PB/","/SP/","/SE/","/TI/","/LL/","/DT/","/LK/","/WS/","/TP/","/KS/","/SR/","/SK/","PJ"},0)   ),   ISNUMBER(SEARCH("40",D1152)   )  ),LEFT(RIGHT(D1152,7),2),  "-" )</f>
        <v>-</v>
      </c>
      <c r="F1152" s="66" t="s">
        <v>2194</v>
      </c>
      <c r="G1152" s="76" t="s">
        <v>5509</v>
      </c>
      <c r="H1152" s="76" t="s">
        <v>96</v>
      </c>
      <c r="I1152" s="66" t="s">
        <v>2704</v>
      </c>
      <c r="J1152" s="76" t="s">
        <v>5557</v>
      </c>
      <c r="K1152" s="76"/>
      <c r="L1152" s="76"/>
      <c r="M1152" s="66" t="s">
        <v>1973</v>
      </c>
      <c r="N1152" s="66"/>
      <c r="P1152" s="32" t="str">
        <f t="shared" si="19"/>
        <v>1148/UN40.SU.   /2025</v>
      </c>
      <c r="Q1152" s="30"/>
      <c r="R1152" s="30"/>
      <c r="S1152" s="30"/>
      <c r="T1152" s="30"/>
      <c r="U1152" s="30"/>
      <c r="W1152" s="45"/>
    </row>
    <row r="1153" spans="1:23" ht="66" hidden="1" x14ac:dyDescent="0.25">
      <c r="A1153" s="75" t="s">
        <v>1215</v>
      </c>
      <c r="B1153" s="66" t="s">
        <v>2221</v>
      </c>
      <c r="C1153" s="76" t="s">
        <v>5515</v>
      </c>
      <c r="D1153" s="76" t="s">
        <v>5510</v>
      </c>
      <c r="E1153" s="76" t="str">
        <f>IF( AND(   ISNUMBER(    MATCH(LEFT(RIGHT(D1153,8),4),{"/AK/","/BW/","/DO/","/DK/","/EP/","/HM/","/HK/","/IN/","/KI/","/AR/","/KL/","/KM/","/KP/","/DN/","/LN/","/RT/","/TU/","/KU/","/KR/","/MI/","/MK/","/OT/","/LP/","/DL/","/LT/","/PM/","/PW/","/PG/","/PP/","/MU/","/IL/","/PR/","/PI/","/PL/","/PK/","/PB/","/SP/","/SE/","/TI/","/LL/","/DT/","/LK/","/WS/","/TP/","/KS/","/SR/","/SK/","PJ"},0)   ),   ISNUMBER(SEARCH("40",D1153)   )  ),LEFT(RIGHT(D1153,7),2),  "-" )</f>
        <v>-</v>
      </c>
      <c r="F1153" s="76" t="s">
        <v>2214</v>
      </c>
      <c r="G1153" s="66" t="s">
        <v>5514</v>
      </c>
      <c r="H1153" s="76" t="s">
        <v>96</v>
      </c>
      <c r="I1153" s="66" t="s">
        <v>2704</v>
      </c>
      <c r="J1153" s="76" t="s">
        <v>5557</v>
      </c>
      <c r="K1153" s="76"/>
      <c r="L1153" s="76"/>
      <c r="M1153" s="66" t="s">
        <v>1973</v>
      </c>
      <c r="N1153" s="66"/>
      <c r="P1153" s="32" t="str">
        <f t="shared" si="19"/>
        <v>1149/UN40.SU.   /2025</v>
      </c>
      <c r="Q1153" s="30"/>
      <c r="R1153" s="30"/>
      <c r="S1153" s="30"/>
      <c r="T1153" s="30"/>
      <c r="U1153" s="30"/>
      <c r="W1153" s="45"/>
    </row>
    <row r="1154" spans="1:23" ht="66" hidden="1" x14ac:dyDescent="0.25">
      <c r="A1154" s="75" t="s">
        <v>1216</v>
      </c>
      <c r="B1154" s="66" t="s">
        <v>2221</v>
      </c>
      <c r="C1154" s="76" t="s">
        <v>5513</v>
      </c>
      <c r="D1154" s="76" t="s">
        <v>5511</v>
      </c>
      <c r="E1154" s="76" t="str">
        <f>IF( AND(   ISNUMBER(    MATCH(LEFT(RIGHT(D1154,8),4),{"/AK/","/BW/","/DO/","/DK/","/EP/","/HM/","/HK/","/IN/","/KI/","/AR/","/KL/","/KM/","/KP/","/DN/","/LN/","/RT/","/TU/","/KU/","/KR/","/MI/","/MK/","/OT/","/LP/","/DL/","/LT/","/PM/","/PW/","/PG/","/PP/","/MU/","/IL/","/PR/","/PI/","/PL/","/PK/","/PB/","/SP/","/SE/","/TI/","/LL/","/DT/","/LK/","/WS/","/TP/","/KS/","/SR/","/SK/","PJ"},0)   ),   ISNUMBER(SEARCH("40",D1154)   )  ),LEFT(RIGHT(D1154,7),2),  "-" )</f>
        <v>-</v>
      </c>
      <c r="F1154" s="76" t="s">
        <v>2199</v>
      </c>
      <c r="G1154" s="66" t="s">
        <v>5512</v>
      </c>
      <c r="H1154" s="76" t="s">
        <v>96</v>
      </c>
      <c r="I1154" s="66" t="s">
        <v>2704</v>
      </c>
      <c r="J1154" s="76" t="s">
        <v>5557</v>
      </c>
      <c r="K1154" s="76"/>
      <c r="L1154" s="76"/>
      <c r="M1154" s="66" t="s">
        <v>1973</v>
      </c>
      <c r="N1154" s="66"/>
      <c r="P1154" s="32" t="str">
        <f t="shared" si="19"/>
        <v>1150/UN40.SU.   /2025</v>
      </c>
      <c r="Q1154" s="30"/>
      <c r="R1154" s="30"/>
      <c r="S1154" s="30"/>
      <c r="T1154" s="30"/>
      <c r="U1154" s="30"/>
      <c r="W1154" s="45"/>
    </row>
    <row r="1155" spans="1:23" ht="49.5" hidden="1" x14ac:dyDescent="0.25">
      <c r="A1155" s="75" t="s">
        <v>1217</v>
      </c>
      <c r="B1155" s="66" t="s">
        <v>2221</v>
      </c>
      <c r="C1155" s="76" t="s">
        <v>5516</v>
      </c>
      <c r="D1155" s="76" t="s">
        <v>5517</v>
      </c>
      <c r="E1155" s="76" t="str">
        <f>IF( AND(   ISNUMBER(    MATCH(LEFT(RIGHT(D1155,8),4),{"/AK/","/BW/","/DO/","/DK/","/EP/","/HM/","/HK/","/IN/","/KI/","/AR/","/KL/","/KM/","/KP/","/DN/","/LN/","/RT/","/TU/","/KU/","/KR/","/MI/","/MK/","/OT/","/LP/","/DL/","/LT/","/PM/","/PW/","/PG/","/PP/","/MU/","/IL/","/PR/","/PI/","/PL/","/PK/","/PB/","/SP/","/SE/","/TI/","/LL/","/DT/","/LK/","/WS/","/TP/","/KS/","/SR/","/SK/","PJ"},0)   ),   ISNUMBER(SEARCH("40",D1155)   )  ),LEFT(RIGHT(D1155,7),2),  "-" )</f>
        <v>-</v>
      </c>
      <c r="F1155" s="66" t="s">
        <v>2218</v>
      </c>
      <c r="G1155" s="76" t="s">
        <v>5518</v>
      </c>
      <c r="H1155" s="76" t="s">
        <v>96</v>
      </c>
      <c r="I1155" s="66" t="s">
        <v>2294</v>
      </c>
      <c r="J1155" s="76" t="s">
        <v>5519</v>
      </c>
      <c r="K1155" s="76"/>
      <c r="L1155" s="76"/>
      <c r="M1155" s="66" t="s">
        <v>1973</v>
      </c>
      <c r="N1155" s="66" t="s">
        <v>2086</v>
      </c>
      <c r="O1155" s="14" t="s">
        <v>4355</v>
      </c>
      <c r="P1155" s="32" t="str">
        <f t="shared" si="19"/>
        <v>1151/UN40.SU.   /2025</v>
      </c>
      <c r="Q1155" s="30"/>
      <c r="R1155" s="30"/>
      <c r="S1155" s="30"/>
      <c r="T1155" s="30"/>
      <c r="U1155" s="30"/>
      <c r="W1155" s="45"/>
    </row>
    <row r="1156" spans="1:23" ht="49.5" hidden="1" x14ac:dyDescent="0.25">
      <c r="A1156" s="75" t="s">
        <v>1218</v>
      </c>
      <c r="B1156" s="66" t="s">
        <v>2221</v>
      </c>
      <c r="C1156" s="76" t="s">
        <v>5520</v>
      </c>
      <c r="D1156" s="76" t="s">
        <v>5521</v>
      </c>
      <c r="E1156" s="76" t="str">
        <f>IF( AND(   ISNUMBER(    MATCH(LEFT(RIGHT(D1156,8),4),{"/AK/","/BW/","/DO/","/DK/","/EP/","/HM/","/HK/","/IN/","/KI/","/AR/","/KL/","/KM/","/KP/","/DN/","/LN/","/RT/","/TU/","/KU/","/KR/","/MI/","/MK/","/OT/","/LP/","/DL/","/LT/","/PM/","/PW/","/PG/","/PP/","/MU/","/IL/","/PR/","/PI/","/PL/","/PK/","/PB/","/SP/","/SE/","/TI/","/LL/","/DT/","/LK/","/WS/","/TP/","/KS/","/SR/","/SK/","PJ"},0)   ),   ISNUMBER(SEARCH("40",D1156)   )  ),LEFT(RIGHT(D1156,7),2),  "-" )</f>
        <v>-</v>
      </c>
      <c r="F1156" s="66" t="s">
        <v>5451</v>
      </c>
      <c r="G1156" s="76" t="s">
        <v>5522</v>
      </c>
      <c r="H1156" s="76" t="s">
        <v>5523</v>
      </c>
      <c r="I1156" s="66" t="s">
        <v>2294</v>
      </c>
      <c r="J1156" s="76" t="s">
        <v>5519</v>
      </c>
      <c r="K1156" s="76"/>
      <c r="L1156" s="76"/>
      <c r="M1156" s="66" t="s">
        <v>1973</v>
      </c>
      <c r="N1156" s="66" t="s">
        <v>2085</v>
      </c>
      <c r="P1156" s="32" t="str">
        <f t="shared" si="19"/>
        <v>1152/UN40.SU.   /2025</v>
      </c>
      <c r="Q1156" s="30"/>
      <c r="R1156" s="30"/>
      <c r="S1156" s="30"/>
      <c r="T1156" s="30"/>
      <c r="U1156" s="30"/>
      <c r="W1156" s="45"/>
    </row>
    <row r="1157" spans="1:23" ht="66" hidden="1" x14ac:dyDescent="0.25">
      <c r="A1157" s="75" t="s">
        <v>1219</v>
      </c>
      <c r="B1157" s="66" t="s">
        <v>2221</v>
      </c>
      <c r="C1157" s="76" t="s">
        <v>5526</v>
      </c>
      <c r="D1157" s="76" t="s">
        <v>5524</v>
      </c>
      <c r="E1157" s="76" t="str">
        <f>IF( AND(   ISNUMBER(    MATCH(LEFT(RIGHT(D1157,8),4),{"/AK/","/BW/","/DO/","/DK/","/EP/","/HM/","/HK/","/IN/","/KI/","/AR/","/KL/","/KM/","/KP/","/DN/","/LN/","/RT/","/TU/","/KU/","/KR/","/MI/","/MK/","/OT/","/LP/","/DL/","/LT/","/PM/","/PW/","/PG/","/PP/","/MU/","/IL/","/PR/","/PI/","/PL/","/PK/","/PB/","/SP/","/SE/","/TI/","/LL/","/DT/","/LK/","/WS/","/TP/","/KS/","/SR/","/SK/","PJ"},0)   ),   ISNUMBER(SEARCH("40",D1157)   )  ),LEFT(RIGHT(D1157,7),2),  "-" )</f>
        <v>-</v>
      </c>
      <c r="F1157" s="66" t="s">
        <v>2219</v>
      </c>
      <c r="G1157" s="76" t="s">
        <v>5525</v>
      </c>
      <c r="H1157" s="76" t="s">
        <v>96</v>
      </c>
      <c r="I1157" s="66" t="s">
        <v>2294</v>
      </c>
      <c r="J1157" s="76" t="s">
        <v>5519</v>
      </c>
      <c r="K1157" s="76"/>
      <c r="L1157" s="76"/>
      <c r="M1157" s="66" t="s">
        <v>1973</v>
      </c>
      <c r="N1157" s="66" t="s">
        <v>2085</v>
      </c>
      <c r="P1157" s="32" t="str">
        <f t="shared" si="19"/>
        <v>1153/UN40.SU.   /2025</v>
      </c>
      <c r="Q1157" s="30"/>
      <c r="R1157" s="30"/>
      <c r="S1157" s="30"/>
      <c r="T1157" s="30"/>
      <c r="U1157" s="30"/>
      <c r="W1157" s="45"/>
    </row>
    <row r="1158" spans="1:23" ht="66" hidden="1" x14ac:dyDescent="0.25">
      <c r="A1158" s="75" t="s">
        <v>1220</v>
      </c>
      <c r="B1158" s="66" t="s">
        <v>5528</v>
      </c>
      <c r="C1158" s="76" t="s">
        <v>5530</v>
      </c>
      <c r="D1158" s="76" t="s">
        <v>5527</v>
      </c>
      <c r="E1158" s="76" t="str">
        <f>IF( AND(   ISNUMBER(    MATCH(LEFT(RIGHT(D1158,8),4),{"/AK/","/BW/","/DO/","/DK/","/EP/","/HM/","/HK/","/IN/","/KI/","/AR/","/KL/","/KM/","/KP/","/DN/","/LN/","/RT/","/TU/","/KU/","/KR/","/MI/","/MK/","/OT/","/LP/","/DL/","/LT/","/PM/","/PW/","/PG/","/PP/","/MU/","/IL/","/PR/","/PI/","/PL/","/PK/","/PB/","/SP/","/SE/","/TI/","/LL/","/DT/","/LK/","/WS/","/TP/","/KS/","/SR/","/SK/","PJ"},0)   ),   ISNUMBER(SEARCH("40",D1158)   )  ),LEFT(RIGHT(D1158,7),2),  "-" )</f>
        <v>-</v>
      </c>
      <c r="F1158" s="66" t="s">
        <v>2220</v>
      </c>
      <c r="G1158" s="76" t="s">
        <v>5529</v>
      </c>
      <c r="H1158" s="76" t="s">
        <v>96</v>
      </c>
      <c r="I1158" s="66" t="s">
        <v>2294</v>
      </c>
      <c r="J1158" s="76" t="s">
        <v>5533</v>
      </c>
      <c r="K1158" s="76"/>
      <c r="L1158" s="76"/>
      <c r="M1158" s="66" t="s">
        <v>1973</v>
      </c>
      <c r="N1158" s="66" t="s">
        <v>2085</v>
      </c>
      <c r="P1158" s="32" t="str">
        <f t="shared" ref="P1158:P1221" si="20">A1158&amp;"/UN40.SU.   /2025"</f>
        <v>1154/UN40.SU.   /2025</v>
      </c>
      <c r="Q1158" s="30"/>
      <c r="R1158" s="30"/>
      <c r="S1158" s="30"/>
      <c r="T1158" s="30"/>
      <c r="U1158" s="30"/>
      <c r="W1158" s="45"/>
    </row>
    <row r="1159" spans="1:23" ht="66" hidden="1" x14ac:dyDescent="0.25">
      <c r="A1159" s="75" t="s">
        <v>1221</v>
      </c>
      <c r="B1159" s="66" t="s">
        <v>5528</v>
      </c>
      <c r="C1159" s="76" t="s">
        <v>5530</v>
      </c>
      <c r="D1159" s="76" t="s">
        <v>5531</v>
      </c>
      <c r="E1159" s="76" t="str">
        <f>IF( AND(   ISNUMBER(    MATCH(LEFT(RIGHT(D1159,8),4),{"/AK/","/BW/","/DO/","/DK/","/EP/","/HM/","/HK/","/IN/","/KI/","/AR/","/KL/","/KM/","/KP/","/DN/","/LN/","/RT/","/TU/","/KU/","/KR/","/MI/","/MK/","/OT/","/LP/","/DL/","/LT/","/PM/","/PW/","/PG/","/PP/","/MU/","/IL/","/PR/","/PI/","/PL/","/PK/","/PB/","/SP/","/SE/","/TI/","/LL/","/DT/","/LK/","/WS/","/TP/","/KS/","/SR/","/SK/","PJ"},0)   ),   ISNUMBER(SEARCH("40",D1159)   )  ),LEFT(RIGHT(D1159,7),2),  "-" )</f>
        <v>-</v>
      </c>
      <c r="F1159" s="66" t="s">
        <v>2221</v>
      </c>
      <c r="G1159" s="76" t="s">
        <v>5532</v>
      </c>
      <c r="H1159" s="76" t="s">
        <v>96</v>
      </c>
      <c r="I1159" s="66" t="s">
        <v>2294</v>
      </c>
      <c r="J1159" s="76" t="s">
        <v>5533</v>
      </c>
      <c r="K1159" s="76"/>
      <c r="L1159" s="76"/>
      <c r="M1159" s="66" t="s">
        <v>1973</v>
      </c>
      <c r="N1159" s="66" t="s">
        <v>2085</v>
      </c>
      <c r="P1159" s="32" t="str">
        <f t="shared" si="20"/>
        <v>1155/UN40.SU.   /2025</v>
      </c>
      <c r="Q1159" s="30"/>
      <c r="R1159" s="30"/>
      <c r="S1159" s="30"/>
      <c r="T1159" s="30"/>
      <c r="U1159" s="30"/>
      <c r="W1159" s="45"/>
    </row>
    <row r="1160" spans="1:23" ht="49.5" hidden="1" x14ac:dyDescent="0.25">
      <c r="A1160" s="75" t="s">
        <v>1222</v>
      </c>
      <c r="B1160" s="66" t="s">
        <v>5528</v>
      </c>
      <c r="C1160" s="76" t="s">
        <v>5535</v>
      </c>
      <c r="D1160" s="76" t="s">
        <v>5536</v>
      </c>
      <c r="E1160" s="76" t="str">
        <f>IF( AND(   ISNUMBER(    MATCH(LEFT(RIGHT(D1160,8),4),{"/AK/","/BW/","/DO/","/DK/","/EP/","/HM/","/HK/","/IN/","/KI/","/AR/","/KL/","/KM/","/KP/","/DN/","/LN/","/RT/","/TU/","/KU/","/KR/","/MI/","/MK/","/OT/","/LP/","/DL/","/LT/","/PM/","/PW/","/PG/","/PP/","/MU/","/IL/","/PR/","/PI/","/PL/","/PK/","/PB/","/SP/","/SE/","/TI/","/LL/","/DT/","/LK/","/WS/","/TP/","/KS/","/SR/","/SK/","PJ"},0)   ),   ISNUMBER(SEARCH("40",D1160)   )  ),LEFT(RIGHT(D1160,7),2),  "-" )</f>
        <v>HM</v>
      </c>
      <c r="F1160" s="66" t="s">
        <v>2221</v>
      </c>
      <c r="G1160" s="76" t="s">
        <v>5534</v>
      </c>
      <c r="H1160" s="76" t="s">
        <v>96</v>
      </c>
      <c r="I1160" s="66" t="s">
        <v>2294</v>
      </c>
      <c r="J1160" s="76" t="s">
        <v>5533</v>
      </c>
      <c r="K1160" s="76"/>
      <c r="L1160" s="76"/>
      <c r="M1160" s="66" t="s">
        <v>1973</v>
      </c>
      <c r="N1160" s="66" t="s">
        <v>2085</v>
      </c>
      <c r="P1160" s="32" t="str">
        <f t="shared" si="20"/>
        <v>1156/UN40.SU.   /2025</v>
      </c>
      <c r="Q1160" s="30"/>
      <c r="R1160" s="30"/>
      <c r="S1160" s="30"/>
      <c r="T1160" s="30"/>
      <c r="U1160" s="30"/>
      <c r="W1160" s="45"/>
    </row>
    <row r="1161" spans="1:23" ht="49.5" hidden="1" x14ac:dyDescent="0.25">
      <c r="A1161" s="75" t="s">
        <v>1223</v>
      </c>
      <c r="B1161" s="66" t="s">
        <v>5528</v>
      </c>
      <c r="C1161" s="76" t="s">
        <v>5449</v>
      </c>
      <c r="D1161" s="76" t="s">
        <v>5537</v>
      </c>
      <c r="E1161" s="76" t="str">
        <f>IF( AND(   ISNUMBER(    MATCH(LEFT(RIGHT(D1161,8),4),{"/AK/","/BW/","/DO/","/DK/","/EP/","/HM/","/HK/","/IN/","/KI/","/AR/","/KL/","/KM/","/KP/","/DN/","/LN/","/RT/","/TU/","/KU/","/KR/","/MI/","/MK/","/OT/","/LP/","/DL/","/LT/","/PM/","/PW/","/PG/","/PP/","/MU/","/IL/","/PR/","/PI/","/PL/","/PK/","/PB/","/SP/","/SE/","/TI/","/LL/","/DT/","/LK/","/WS/","/TP/","/KS/","/SR/","/SK/","PJ"},0)   ),   ISNUMBER(SEARCH("40",D1161)   )  ),LEFT(RIGHT(D1161,7),2),  "-" )</f>
        <v>-</v>
      </c>
      <c r="F1161" s="66" t="s">
        <v>2210</v>
      </c>
      <c r="G1161" s="76" t="s">
        <v>5538</v>
      </c>
      <c r="H1161" s="76" t="s">
        <v>96</v>
      </c>
      <c r="I1161" s="66" t="s">
        <v>2294</v>
      </c>
      <c r="J1161" s="76" t="s">
        <v>5533</v>
      </c>
      <c r="K1161" s="76"/>
      <c r="L1161" s="76"/>
      <c r="M1161" s="66" t="s">
        <v>1973</v>
      </c>
      <c r="N1161" s="66" t="s">
        <v>2085</v>
      </c>
      <c r="P1161" s="32" t="str">
        <f t="shared" si="20"/>
        <v>1157/UN40.SU.   /2025</v>
      </c>
      <c r="Q1161" s="30"/>
      <c r="R1161" s="30"/>
      <c r="S1161" s="30"/>
      <c r="T1161" s="30"/>
      <c r="U1161" s="30"/>
      <c r="W1161" s="45"/>
    </row>
    <row r="1162" spans="1:23" ht="49.5" hidden="1" x14ac:dyDescent="0.25">
      <c r="A1162" s="75" t="s">
        <v>1224</v>
      </c>
      <c r="B1162" s="66" t="s">
        <v>5528</v>
      </c>
      <c r="C1162" s="76" t="s">
        <v>4407</v>
      </c>
      <c r="D1162" s="76" t="s">
        <v>5539</v>
      </c>
      <c r="E1162" s="76" t="str">
        <f>IF( AND(   ISNUMBER(    MATCH(LEFT(RIGHT(D1162,8),4),{"/AK/","/BW/","/DO/","/DK/","/EP/","/HM/","/HK/","/IN/","/KI/","/AR/","/KL/","/KM/","/KP/","/DN/","/LN/","/RT/","/TU/","/KU/","/KR/","/MI/","/MK/","/OT/","/LP/","/DL/","/LT/","/PM/","/PW/","/PG/","/PP/","/MU/","/IL/","/PR/","/PI/","/PL/","/PK/","/PB/","/SP/","/SE/","/TI/","/LL/","/DT/","/LK/","/WS/","/TP/","/KS/","/SR/","/SK/","PJ"},0)   ),   ISNUMBER(SEARCH("40",D1162)   )  ),LEFT(RIGHT(D1162,7),2),  "-" )</f>
        <v>-</v>
      </c>
      <c r="F1162" s="66" t="s">
        <v>5451</v>
      </c>
      <c r="G1162" s="76" t="s">
        <v>5540</v>
      </c>
      <c r="H1162" s="76" t="s">
        <v>96</v>
      </c>
      <c r="I1162" s="66" t="s">
        <v>2294</v>
      </c>
      <c r="J1162" s="76" t="s">
        <v>5533</v>
      </c>
      <c r="K1162" s="76"/>
      <c r="L1162" s="76"/>
      <c r="M1162" s="66" t="s">
        <v>1973</v>
      </c>
      <c r="N1162" s="66" t="s">
        <v>2085</v>
      </c>
      <c r="P1162" s="32" t="str">
        <f t="shared" si="20"/>
        <v>1158/UN40.SU.   /2025</v>
      </c>
      <c r="Q1162" s="30"/>
      <c r="R1162" s="30"/>
      <c r="S1162" s="30"/>
      <c r="T1162" s="30"/>
      <c r="U1162" s="30"/>
      <c r="W1162" s="45"/>
    </row>
    <row r="1163" spans="1:23" ht="49.5" hidden="1" x14ac:dyDescent="0.25">
      <c r="A1163" s="75" t="s">
        <v>1225</v>
      </c>
      <c r="B1163" s="66" t="s">
        <v>5528</v>
      </c>
      <c r="C1163" s="76" t="s">
        <v>5543</v>
      </c>
      <c r="D1163" s="76" t="s">
        <v>5542</v>
      </c>
      <c r="E1163" s="76" t="str">
        <f>IF( AND(   ISNUMBER(    MATCH(LEFT(RIGHT(D1163,8),4),{"/AK/","/BW/","/DO/","/DK/","/EP/","/HM/","/HK/","/IN/","/KI/","/AR/","/KL/","/KM/","/KP/","/DN/","/LN/","/RT/","/TU/","/KU/","/KR/","/MI/","/MK/","/OT/","/LP/","/DL/","/LT/","/PM/","/PW/","/PG/","/PP/","/MU/","/IL/","/PR/","/PI/","/PL/","/PK/","/PB/","/SP/","/SE/","/TI/","/LL/","/DT/","/LK/","/WS/","/TP/","/KS/","/SR/","/SK/","PJ"},0)   ),   ISNUMBER(SEARCH("40",D1163)   )  ),LEFT(RIGHT(D1163,7),2),  "-" )</f>
        <v>-</v>
      </c>
      <c r="F1163" s="66" t="s">
        <v>4871</v>
      </c>
      <c r="G1163" s="76" t="s">
        <v>5541</v>
      </c>
      <c r="H1163" s="76" t="s">
        <v>96</v>
      </c>
      <c r="I1163" s="66" t="s">
        <v>2294</v>
      </c>
      <c r="J1163" s="76" t="s">
        <v>5533</v>
      </c>
      <c r="K1163" s="76"/>
      <c r="L1163" s="76"/>
      <c r="M1163" s="66" t="s">
        <v>1973</v>
      </c>
      <c r="N1163" s="66" t="s">
        <v>2085</v>
      </c>
      <c r="O1163" s="96"/>
      <c r="P1163" s="32" t="str">
        <f t="shared" si="20"/>
        <v>1159/UN40.SU.   /2025</v>
      </c>
      <c r="Q1163" s="30"/>
      <c r="R1163" s="30"/>
      <c r="S1163" s="30"/>
      <c r="T1163" s="30"/>
      <c r="U1163" s="30"/>
      <c r="W1163" s="45"/>
    </row>
    <row r="1164" spans="1:23" ht="66" hidden="1" x14ac:dyDescent="0.25">
      <c r="A1164" s="75" t="s">
        <v>1226</v>
      </c>
      <c r="B1164" s="66" t="s">
        <v>5528</v>
      </c>
      <c r="C1164" s="76" t="s">
        <v>3211</v>
      </c>
      <c r="D1164" s="76" t="s">
        <v>5558</v>
      </c>
      <c r="E1164" s="76" t="str">
        <f>IF( AND(   ISNUMBER(    MATCH(LEFT(RIGHT(D1164,8),4),{"/AK/","/BW/","/DO/","/DK/","/EP/","/HM/","/HK/","/IN/","/KI/","/AR/","/KL/","/KM/","/KP/","/DN/","/LN/","/RT/","/TU/","/KU/","/KR/","/MI/","/MK/","/OT/","/LP/","/DL/","/LT/","/PM/","/PW/","/PG/","/PP/","/MU/","/IL/","/PR/","/PI/","/PL/","/PK/","/PB/","/SP/","/SE/","/TI/","/LL/","/DT/","/LK/","/WS/","/TP/","/KS/","/SR/","/SK/","PJ"},0)   ),   ISNUMBER(SEARCH("40",D1164)   )  ),LEFT(RIGHT(D1164,7),2),  "-" )</f>
        <v>-</v>
      </c>
      <c r="F1164" s="76" t="s">
        <v>2220</v>
      </c>
      <c r="G1164" s="66" t="s">
        <v>5559</v>
      </c>
      <c r="H1164" s="76" t="s">
        <v>5040</v>
      </c>
      <c r="I1164" s="66" t="s">
        <v>5631</v>
      </c>
      <c r="J1164" s="76"/>
      <c r="K1164" s="76"/>
      <c r="L1164" s="76"/>
      <c r="M1164" s="66" t="s">
        <v>1973</v>
      </c>
      <c r="N1164" s="66"/>
      <c r="P1164" s="32" t="str">
        <f t="shared" si="20"/>
        <v>1160/UN40.SU.   /2025</v>
      </c>
      <c r="Q1164" s="30"/>
      <c r="R1164" s="30"/>
      <c r="S1164" s="30"/>
      <c r="T1164" s="30"/>
      <c r="U1164" s="30"/>
      <c r="W1164" s="45"/>
    </row>
    <row r="1165" spans="1:23" ht="66" hidden="1" x14ac:dyDescent="0.25">
      <c r="A1165" s="75" t="s">
        <v>1227</v>
      </c>
      <c r="B1165" s="66" t="s">
        <v>5528</v>
      </c>
      <c r="C1165" s="76" t="s">
        <v>5564</v>
      </c>
      <c r="D1165" s="76" t="s">
        <v>5560</v>
      </c>
      <c r="E1165" s="76" t="str">
        <f>IF( AND(   ISNUMBER(    MATCH(LEFT(RIGHT(D1165,8),4),{"/AK/","/BW/","/DO/","/DK/","/EP/","/HM/","/HK/","/IN/","/KI/","/AR/","/KL/","/KM/","/KP/","/DN/","/LN/","/RT/","/TU/","/KU/","/KR/","/MI/","/MK/","/OT/","/LP/","/DL/","/LT/","/PM/","/PW/","/PG/","/PP/","/MU/","/IL/","/PR/","/PI/","/PL/","/PK/","/PB/","/SP/","/SE/","/TI/","/LL/","/DT/","/LK/","/WS/","/TP/","/KS/","/SR/","/SK/","PJ"},0)   ),   ISNUMBER(SEARCH("40",D1165)   )  ),LEFT(RIGHT(D1165,7),2),  "-" )</f>
        <v>-</v>
      </c>
      <c r="F1165" s="76" t="s">
        <v>2219</v>
      </c>
      <c r="G1165" s="66" t="s">
        <v>5565</v>
      </c>
      <c r="H1165" s="76" t="s">
        <v>5040</v>
      </c>
      <c r="I1165" s="66" t="s">
        <v>5631</v>
      </c>
      <c r="J1165" s="76"/>
      <c r="K1165" s="76"/>
      <c r="L1165" s="76"/>
      <c r="M1165" s="66" t="s">
        <v>1973</v>
      </c>
      <c r="N1165" s="66"/>
      <c r="P1165" s="32" t="str">
        <f t="shared" si="20"/>
        <v>1161/UN40.SU.   /2025</v>
      </c>
      <c r="Q1165" s="30"/>
      <c r="R1165" s="30"/>
      <c r="S1165" s="30"/>
      <c r="T1165" s="30"/>
      <c r="U1165" s="30"/>
      <c r="W1165" s="45"/>
    </row>
    <row r="1166" spans="1:23" ht="49.5" hidden="1" x14ac:dyDescent="0.25">
      <c r="A1166" s="75" t="s">
        <v>1228</v>
      </c>
      <c r="B1166" s="66" t="s">
        <v>5528</v>
      </c>
      <c r="C1166" s="76" t="s">
        <v>5456</v>
      </c>
      <c r="D1166" s="76" t="s">
        <v>1974</v>
      </c>
      <c r="E1166" s="76" t="str">
        <f>IF( AND(   ISNUMBER(    MATCH(LEFT(RIGHT(D1166,8),4),{"/AK/","/BW/","/DO/","/DK/","/EP/","/HM/","/HK/","/IN/","/KI/","/AR/","/KL/","/KM/","/KP/","/DN/","/LN/","/RT/","/TU/","/KU/","/KR/","/MI/","/MK/","/OT/","/LP/","/DL/","/LT/","/PM/","/PW/","/PG/","/PP/","/MU/","/IL/","/PR/","/PI/","/PL/","/PK/","/PB/","/SP/","/SE/","/TI/","/LL/","/DT/","/LK/","/WS/","/TP/","/KS/","/SR/","/SK/","PJ"},0)   ),   ISNUMBER(SEARCH("40",D1166)   )  ),LEFT(RIGHT(D1166,7),2),  "-" )</f>
        <v>-</v>
      </c>
      <c r="F1166" s="76" t="s">
        <v>2214</v>
      </c>
      <c r="G1166" s="66" t="s">
        <v>5566</v>
      </c>
      <c r="H1166" s="76" t="s">
        <v>5185</v>
      </c>
      <c r="I1166" s="66" t="s">
        <v>5632</v>
      </c>
      <c r="J1166" s="76"/>
      <c r="K1166" s="76"/>
      <c r="L1166" s="76"/>
      <c r="M1166" s="66" t="s">
        <v>1973</v>
      </c>
      <c r="N1166" s="66"/>
      <c r="P1166" s="32" t="str">
        <f t="shared" si="20"/>
        <v>1162/UN40.SU.   /2025</v>
      </c>
      <c r="Q1166" s="30"/>
      <c r="R1166" s="30"/>
      <c r="S1166" s="30"/>
      <c r="T1166" s="30"/>
      <c r="U1166" s="30"/>
      <c r="W1166" s="45"/>
    </row>
    <row r="1167" spans="1:23" ht="82.5" hidden="1" x14ac:dyDescent="0.25">
      <c r="A1167" s="75" t="s">
        <v>1229</v>
      </c>
      <c r="B1167" s="66" t="s">
        <v>5528</v>
      </c>
      <c r="C1167" s="76" t="s">
        <v>5561</v>
      </c>
      <c r="D1167" s="76" t="s">
        <v>5562</v>
      </c>
      <c r="E1167" s="76" t="str">
        <f>IF( AND(   ISNUMBER(    MATCH(LEFT(RIGHT(D1167,8),4),{"/AK/","/BW/","/DO/","/DK/","/EP/","/HM/","/HK/","/IN/","/KI/","/AR/","/KL/","/KM/","/KP/","/DN/","/LN/","/RT/","/TU/","/KU/","/KR/","/MI/","/MK/","/OT/","/LP/","/DL/","/LT/","/PM/","/PW/","/PG/","/PP/","/MU/","/IL/","/PR/","/PI/","/PL/","/PK/","/PB/","/SP/","/SE/","/TI/","/LL/","/DT/","/LK/","/WS/","/TP/","/KS/","/SR/","/SK/","PJ"},0)   ),   ISNUMBER(SEARCH("40",D1167)   )  ),LEFT(RIGHT(D1167,7),2),  "-" )</f>
        <v>-</v>
      </c>
      <c r="F1167" s="76" t="s">
        <v>2219</v>
      </c>
      <c r="G1167" s="66" t="s">
        <v>5563</v>
      </c>
      <c r="H1167" s="76" t="s">
        <v>96</v>
      </c>
      <c r="I1167" s="66" t="s">
        <v>2704</v>
      </c>
      <c r="J1167" s="76"/>
      <c r="K1167" s="76"/>
      <c r="L1167" s="76"/>
      <c r="M1167" s="66" t="s">
        <v>1973</v>
      </c>
      <c r="N1167" s="66"/>
      <c r="P1167" s="32" t="str">
        <f t="shared" si="20"/>
        <v>1163/UN40.SU.   /2025</v>
      </c>
      <c r="Q1167" s="30"/>
      <c r="R1167" s="30"/>
      <c r="S1167" s="30"/>
      <c r="T1167" s="39"/>
      <c r="U1167" s="30"/>
      <c r="W1167" s="45"/>
    </row>
    <row r="1168" spans="1:23" ht="82.5" hidden="1" x14ac:dyDescent="0.25">
      <c r="A1168" s="75" t="s">
        <v>1230</v>
      </c>
      <c r="B1168" s="66" t="s">
        <v>5528</v>
      </c>
      <c r="C1168" s="76" t="s">
        <v>5102</v>
      </c>
      <c r="D1168" s="76" t="s">
        <v>5484</v>
      </c>
      <c r="E1168" s="76" t="str">
        <f>IF( AND(   ISNUMBER(    MATCH(LEFT(RIGHT(D1168,8),4),{"/AK/","/BW/","/DO/","/DK/","/EP/","/HM/","/HK/","/IN/","/KI/","/AR/","/KL/","/KM/","/KP/","/DN/","/LN/","/RT/","/TU/","/KU/","/KR/","/MI/","/MK/","/OT/","/LP/","/DL/","/LT/","/PM/","/PW/","/PG/","/PP/","/MU/","/IL/","/PR/","/PI/","/PL/","/PK/","/PB/","/SP/","/SE/","/TI/","/LL/","/DT/","/LK/","/WS/","/TP/","/KS/","/SR/","/SK/","PJ"},0)   ),   ISNUMBER(SEARCH("40",D1168)   )  ),LEFT(RIGHT(D1168,7),2),  "-" )</f>
        <v>-</v>
      </c>
      <c r="F1168" s="76" t="s">
        <v>2216</v>
      </c>
      <c r="G1168" s="66" t="s">
        <v>5568</v>
      </c>
      <c r="H1168" s="76" t="s">
        <v>96</v>
      </c>
      <c r="I1168" s="66" t="s">
        <v>2704</v>
      </c>
      <c r="J1168" s="76"/>
      <c r="K1168" s="76"/>
      <c r="L1168" s="76"/>
      <c r="M1168" s="66" t="s">
        <v>1973</v>
      </c>
      <c r="N1168" s="66"/>
      <c r="P1168" s="32" t="str">
        <f t="shared" si="20"/>
        <v>1164/UN40.SU.   /2025</v>
      </c>
      <c r="Q1168" s="30"/>
      <c r="R1168" s="30"/>
      <c r="S1168" s="30"/>
      <c r="T1168" s="30"/>
      <c r="U1168" s="30"/>
      <c r="W1168" s="45"/>
    </row>
    <row r="1169" spans="1:23" ht="82.5" hidden="1" x14ac:dyDescent="0.25">
      <c r="A1169" s="75" t="s">
        <v>1231</v>
      </c>
      <c r="B1169" s="66" t="s">
        <v>5528</v>
      </c>
      <c r="C1169" s="76" t="s">
        <v>5564</v>
      </c>
      <c r="D1169" s="76" t="s">
        <v>5567</v>
      </c>
      <c r="E1169" s="76" t="str">
        <f>IF( AND(   ISNUMBER(    MATCH(LEFT(RIGHT(D1169,8),4),{"/AK/","/BW/","/DO/","/DK/","/EP/","/HM/","/HK/","/IN/","/KI/","/AR/","/KL/","/KM/","/KP/","/DN/","/LN/","/RT/","/TU/","/KU/","/KR/","/MI/","/MK/","/OT/","/LP/","/DL/","/LT/","/PM/","/PW/","/PG/","/PP/","/MU/","/IL/","/PR/","/PI/","/PL/","/PK/","/PB/","/SP/","/SE/","/TI/","/LL/","/DT/","/LK/","/WS/","/TP/","/KS/","/SR/","/SK/","PJ"},0)   ),   ISNUMBER(SEARCH("40",D1169)   )  ),LEFT(RIGHT(D1169,7),2),  "-" )</f>
        <v>-</v>
      </c>
      <c r="F1169" s="76" t="s">
        <v>4185</v>
      </c>
      <c r="G1169" s="66" t="s">
        <v>5569</v>
      </c>
      <c r="H1169" s="76" t="s">
        <v>5185</v>
      </c>
      <c r="I1169" s="66" t="s">
        <v>5632</v>
      </c>
      <c r="J1169" s="76"/>
      <c r="K1169" s="76"/>
      <c r="L1169" s="76"/>
      <c r="M1169" s="66" t="s">
        <v>1973</v>
      </c>
      <c r="N1169" s="66"/>
      <c r="P1169" s="32" t="str">
        <f t="shared" si="20"/>
        <v>1165/UN40.SU.   /2025</v>
      </c>
      <c r="Q1169" s="30"/>
      <c r="R1169" s="30"/>
      <c r="S1169" s="30"/>
      <c r="T1169" s="30"/>
      <c r="U1169" s="30"/>
      <c r="W1169" s="45"/>
    </row>
    <row r="1170" spans="1:23" ht="49.5" hidden="1" x14ac:dyDescent="0.25">
      <c r="A1170" s="75" t="s">
        <v>1232</v>
      </c>
      <c r="B1170" s="66" t="s">
        <v>5528</v>
      </c>
      <c r="C1170" s="76" t="s">
        <v>3302</v>
      </c>
      <c r="D1170" s="76" t="s">
        <v>5573</v>
      </c>
      <c r="E1170" s="76" t="str">
        <f>IF( AND(   ISNUMBER(    MATCH(LEFT(RIGHT(D1170,8),4),{"/AK/","/BW/","/DO/","/DK/","/EP/","/HM/","/HK/","/IN/","/KI/","/AR/","/KL/","/KM/","/KP/","/DN/","/LN/","/RT/","/TU/","/KU/","/KR/","/MI/","/MK/","/OT/","/LP/","/DL/","/LT/","/PM/","/PW/","/PG/","/PP/","/MU/","/IL/","/PR/","/PI/","/PL/","/PK/","/PB/","/SP/","/SE/","/TI/","/LL/","/DT/","/LK/","/WS/","/TP/","/KS/","/SR/","/SK/","PJ"},0)   ),   ISNUMBER(SEARCH("40",D1170)   )  ),LEFT(RIGHT(D1170,7),2),  "-" )</f>
        <v>-</v>
      </c>
      <c r="F1170" s="76" t="s">
        <v>2219</v>
      </c>
      <c r="G1170" s="66" t="s">
        <v>5574</v>
      </c>
      <c r="H1170" s="76" t="s">
        <v>96</v>
      </c>
      <c r="I1170" s="66" t="s">
        <v>2704</v>
      </c>
      <c r="J1170" s="76"/>
      <c r="K1170" s="76"/>
      <c r="L1170" s="76"/>
      <c r="M1170" s="66" t="s">
        <v>1973</v>
      </c>
      <c r="N1170" s="66"/>
      <c r="P1170" s="32" t="str">
        <f t="shared" si="20"/>
        <v>1166/UN40.SU.   /2025</v>
      </c>
      <c r="Q1170" s="30"/>
      <c r="R1170" s="30"/>
      <c r="S1170" s="30"/>
      <c r="T1170" s="30"/>
      <c r="U1170" s="30"/>
      <c r="W1170" s="45"/>
    </row>
    <row r="1171" spans="1:23" ht="49.5" x14ac:dyDescent="0.25">
      <c r="A1171" s="75" t="s">
        <v>1233</v>
      </c>
      <c r="B1171" s="66" t="s">
        <v>5528</v>
      </c>
      <c r="C1171" s="76" t="s">
        <v>3786</v>
      </c>
      <c r="D1171" s="76" t="s">
        <v>5570</v>
      </c>
      <c r="E1171" s="76" t="str">
        <f>IF( AND(   ISNUMBER(    MATCH(LEFT(RIGHT(D1171,8),4),{"/AK/","/BW/","/DO/","/DK/","/EP/","/HM/","/HK/","/IN/","/KI/","/AR/","/KL/","/KM/","/KP/","/DN/","/LN/","/RT/","/TU/","/KU/","/KR/","/MI/","/MK/","/OT/","/LP/","/DL/","/LT/","/PM/","/PW/","/PG/","/PP/","/MU/","/IL/","/PR/","/PI/","/PL/","/PK/","/PB/","/SP/","/SE/","/TI/","/LL/","/DT/","/LK/","/WS/","/TP/","/KS/","/SR/","/SK/","PJ"},0)   ),   ISNUMBER(SEARCH("40",D1171)   )  ),LEFT(RIGHT(D1171,7),2),  "-" )</f>
        <v>-</v>
      </c>
      <c r="F1171" s="66" t="s">
        <v>5528</v>
      </c>
      <c r="G1171" s="76" t="s">
        <v>5571</v>
      </c>
      <c r="H1171" s="76" t="s">
        <v>96</v>
      </c>
      <c r="I1171" s="66" t="s">
        <v>2294</v>
      </c>
      <c r="J1171" s="76" t="s">
        <v>5572</v>
      </c>
      <c r="K1171" s="76"/>
      <c r="L1171" s="76"/>
      <c r="M1171" s="66" t="s">
        <v>1973</v>
      </c>
      <c r="N1171" s="66" t="s">
        <v>2084</v>
      </c>
      <c r="P1171" s="32" t="str">
        <f t="shared" si="20"/>
        <v>1167/UN40.SU.   /2025</v>
      </c>
      <c r="Q1171" s="30"/>
      <c r="R1171" s="30"/>
      <c r="S1171" s="30"/>
      <c r="T1171" s="30"/>
      <c r="U1171" s="30"/>
      <c r="W1171" s="45"/>
    </row>
    <row r="1172" spans="1:23" ht="66" hidden="1" x14ac:dyDescent="0.25">
      <c r="A1172" s="75" t="s">
        <v>1234</v>
      </c>
      <c r="B1172" s="66" t="s">
        <v>5528</v>
      </c>
      <c r="C1172" s="76" t="s">
        <v>5576</v>
      </c>
      <c r="D1172" s="76" t="s">
        <v>5575</v>
      </c>
      <c r="E1172" s="76" t="str">
        <f>IF( AND(   ISNUMBER(    MATCH(LEFT(RIGHT(D1172,8),4),{"/AK/","/BW/","/DO/","/DK/","/EP/","/HM/","/HK/","/IN/","/KI/","/AR/","/KL/","/KM/","/KP/","/DN/","/LN/","/RT/","/TU/","/KU/","/KR/","/MI/","/MK/","/OT/","/LP/","/DL/","/LT/","/PM/","/PW/","/PG/","/PP/","/MU/","/IL/","/PR/","/PI/","/PL/","/PK/","/PB/","/SP/","/SE/","/TI/","/LL/","/DT/","/LK/","/WS/","/TP/","/KS/","/SR/","/SK/","PJ"},0)   ),   ISNUMBER(SEARCH("40",D1172)   )  ),LEFT(RIGHT(D1172,7),2),  "-" )</f>
        <v>-</v>
      </c>
      <c r="F1172" s="66" t="s">
        <v>5528</v>
      </c>
      <c r="G1172" s="76" t="s">
        <v>5577</v>
      </c>
      <c r="H1172" s="76" t="s">
        <v>96</v>
      </c>
      <c r="I1172" s="66" t="s">
        <v>2294</v>
      </c>
      <c r="J1172" s="76" t="s">
        <v>5578</v>
      </c>
      <c r="K1172" s="76"/>
      <c r="L1172" s="76"/>
      <c r="M1172" s="66" t="s">
        <v>1973</v>
      </c>
      <c r="N1172" s="66" t="s">
        <v>2085</v>
      </c>
      <c r="P1172" s="32" t="str">
        <f t="shared" si="20"/>
        <v>1168/UN40.SU.   /2025</v>
      </c>
      <c r="Q1172" s="30"/>
      <c r="R1172" s="30"/>
      <c r="S1172" s="30"/>
      <c r="T1172" s="30"/>
      <c r="U1172" s="30"/>
      <c r="W1172" s="45"/>
    </row>
    <row r="1173" spans="1:23" ht="49.5" x14ac:dyDescent="0.25">
      <c r="A1173" s="75" t="s">
        <v>1235</v>
      </c>
      <c r="B1173" s="66" t="s">
        <v>2222</v>
      </c>
      <c r="C1173" s="76" t="s">
        <v>5579</v>
      </c>
      <c r="D1173" s="76" t="s">
        <v>5580</v>
      </c>
      <c r="E1173" s="76" t="str">
        <f>IF( AND(   ISNUMBER(    MATCH(LEFT(RIGHT(D1173,8),4),{"/AK/","/BW/","/DO/","/DK/","/EP/","/HM/","/HK/","/IN/","/KI/","/AR/","/KL/","/KM/","/KP/","/DN/","/LN/","/RT/","/TU/","/KU/","/KR/","/MI/","/MK/","/OT/","/LP/","/DL/","/LT/","/PM/","/PW/","/PG/","/PP/","/MU/","/IL/","/PR/","/PI/","/PL/","/PK/","/PB/","/SP/","/SE/","/TI/","/LL/","/DT/","/LK/","/WS/","/TP/","/KS/","/SR/","/SK/","PJ"},0)   ),   ISNUMBER(SEARCH("40",D1173)   )  ),LEFT(RIGHT(D1173,7),2),  "-" )</f>
        <v>-</v>
      </c>
      <c r="F1173" s="66" t="s">
        <v>5528</v>
      </c>
      <c r="G1173" s="76" t="s">
        <v>5581</v>
      </c>
      <c r="H1173" s="76" t="s">
        <v>96</v>
      </c>
      <c r="I1173" s="66" t="s">
        <v>2294</v>
      </c>
      <c r="J1173" s="76" t="s">
        <v>5590</v>
      </c>
      <c r="K1173" s="76"/>
      <c r="L1173" s="76"/>
      <c r="M1173" s="66" t="s">
        <v>1973</v>
      </c>
      <c r="N1173" s="66" t="s">
        <v>2084</v>
      </c>
      <c r="P1173" s="32" t="str">
        <f t="shared" si="20"/>
        <v>1169/UN40.SU.   /2025</v>
      </c>
      <c r="Q1173" s="30"/>
      <c r="R1173" s="30"/>
      <c r="S1173" s="30"/>
      <c r="T1173" s="30"/>
      <c r="U1173" s="30"/>
      <c r="W1173" s="45"/>
    </row>
    <row r="1174" spans="1:23" ht="66" hidden="1" x14ac:dyDescent="0.25">
      <c r="A1174" s="75" t="s">
        <v>1236</v>
      </c>
      <c r="B1174" s="66" t="s">
        <v>2222</v>
      </c>
      <c r="C1174" s="76" t="s">
        <v>5582</v>
      </c>
      <c r="D1174" s="76" t="s">
        <v>5583</v>
      </c>
      <c r="E1174" s="76" t="str">
        <f>IF( AND(   ISNUMBER(    MATCH(LEFT(RIGHT(D1174,8),4),{"/AK/","/BW/","/DO/","/DK/","/EP/","/HM/","/HK/","/IN/","/KI/","/AR/","/KL/","/KM/","/KP/","/DN/","/LN/","/RT/","/TU/","/KU/","/KR/","/MI/","/MK/","/OT/","/LP/","/DL/","/LT/","/PM/","/PW/","/PG/","/PP/","/MU/","/IL/","/PR/","/PI/","/PL/","/PK/","/PB/","/SP/","/SE/","/TI/","/LL/","/DT/","/LK/","/WS/","/TP/","/KS/","/SR/","/SK/","PJ"},0)   ),   ISNUMBER(SEARCH("40",D1174)   )  ),LEFT(RIGHT(D1174,7),2),  "-" )</f>
        <v>-</v>
      </c>
      <c r="F1174" s="66" t="s">
        <v>5528</v>
      </c>
      <c r="G1174" s="76" t="s">
        <v>5584</v>
      </c>
      <c r="H1174" s="76" t="s">
        <v>96</v>
      </c>
      <c r="I1174" s="66" t="s">
        <v>2294</v>
      </c>
      <c r="J1174" s="76" t="s">
        <v>5590</v>
      </c>
      <c r="K1174" s="76"/>
      <c r="L1174" s="76"/>
      <c r="M1174" s="66" t="s">
        <v>1973</v>
      </c>
      <c r="N1174" s="66" t="s">
        <v>2085</v>
      </c>
      <c r="P1174" s="32" t="str">
        <f t="shared" si="20"/>
        <v>1170/UN40.SU.   /2025</v>
      </c>
      <c r="Q1174" s="30"/>
      <c r="R1174" s="30"/>
      <c r="S1174" s="30"/>
      <c r="T1174" s="30"/>
      <c r="U1174" s="30"/>
      <c r="W1174" s="45"/>
    </row>
    <row r="1175" spans="1:23" ht="49.5" hidden="1" x14ac:dyDescent="0.25">
      <c r="A1175" s="75">
        <v>1171</v>
      </c>
      <c r="B1175" s="66" t="s">
        <v>2222</v>
      </c>
      <c r="C1175" s="76" t="s">
        <v>5585</v>
      </c>
      <c r="D1175" s="76" t="s">
        <v>5586</v>
      </c>
      <c r="E1175" s="76" t="str">
        <f>IF( AND(   ISNUMBER(    MATCH(LEFT(RIGHT(D1175,8),4),{"/AK/","/BW/","/DO/","/DK/","/EP/","/HM/","/HK/","/IN/","/KI/","/AR/","/KL/","/KM/","/KP/","/DN/","/LN/","/RT/","/TU/","/KU/","/KR/","/MI/","/MK/","/OT/","/LP/","/DL/","/LT/","/PM/","/PW/","/PG/","/PP/","/MU/","/IL/","/PR/","/PI/","/PL/","/PK/","/PB/","/SP/","/SE/","/TI/","/LL/","/DT/","/LK/","/WS/","/TP/","/KS/","/SR/","/SK/","PJ"},0)   ),   ISNUMBER(SEARCH("40",D1175)   )  ),LEFT(RIGHT(D1175,7),2),  "-" )</f>
        <v>-</v>
      </c>
      <c r="F1175" s="66" t="s">
        <v>2222</v>
      </c>
      <c r="G1175" s="76" t="s">
        <v>5587</v>
      </c>
      <c r="H1175" s="76" t="s">
        <v>5185</v>
      </c>
      <c r="I1175" s="66" t="s">
        <v>5632</v>
      </c>
      <c r="J1175" s="76"/>
      <c r="K1175" s="76"/>
      <c r="L1175" s="76"/>
      <c r="M1175" s="66" t="s">
        <v>1973</v>
      </c>
      <c r="N1175" s="66"/>
      <c r="P1175" s="32" t="str">
        <f t="shared" si="20"/>
        <v>1171/UN40.SU.   /2025</v>
      </c>
      <c r="Q1175" s="30"/>
      <c r="R1175" s="30"/>
      <c r="S1175" s="30"/>
      <c r="T1175" s="30"/>
      <c r="U1175" s="30"/>
      <c r="W1175" s="45"/>
    </row>
    <row r="1176" spans="1:23" ht="49.5" hidden="1" x14ac:dyDescent="0.25">
      <c r="A1176" s="75" t="s">
        <v>1237</v>
      </c>
      <c r="B1176" s="66" t="s">
        <v>2222</v>
      </c>
      <c r="C1176" s="76" t="s">
        <v>3160</v>
      </c>
      <c r="D1176" s="76" t="s">
        <v>5588</v>
      </c>
      <c r="E1176" s="76" t="str">
        <f>IF( AND(   ISNUMBER(    MATCH(LEFT(RIGHT(D1176,8),4),{"/AK/","/BW/","/DO/","/DK/","/EP/","/HM/","/HK/","/IN/","/KI/","/AR/","/KL/","/KM/","/KP/","/DN/","/LN/","/RT/","/TU/","/KU/","/KR/","/MI/","/MK/","/OT/","/LP/","/DL/","/LT/","/PM/","/PW/","/PG/","/PP/","/MU/","/IL/","/PR/","/PI/","/PL/","/PK/","/PB/","/SP/","/SE/","/TI/","/LL/","/DT/","/LK/","/WS/","/TP/","/KS/","/SR/","/SK/","PJ"},0)   ),   ISNUMBER(SEARCH("40",D1176)   )  ),LEFT(RIGHT(D1176,7),2),  "-" )</f>
        <v>-</v>
      </c>
      <c r="F1176" s="66" t="s">
        <v>5528</v>
      </c>
      <c r="G1176" s="76" t="s">
        <v>5589</v>
      </c>
      <c r="H1176" s="76" t="s">
        <v>5048</v>
      </c>
      <c r="I1176" s="66" t="s">
        <v>5616</v>
      </c>
      <c r="J1176" s="76"/>
      <c r="K1176" s="76"/>
      <c r="L1176" s="76"/>
      <c r="M1176" s="66" t="s">
        <v>1973</v>
      </c>
      <c r="N1176" s="66" t="s">
        <v>2086</v>
      </c>
      <c r="O1176" s="14" t="s">
        <v>5616</v>
      </c>
      <c r="P1176" s="32" t="str">
        <f t="shared" si="20"/>
        <v>1172/UN40.SU.   /2025</v>
      </c>
      <c r="Q1176" s="30"/>
      <c r="R1176" s="30"/>
      <c r="S1176" s="30"/>
      <c r="T1176" s="30"/>
      <c r="U1176" s="30"/>
      <c r="W1176" s="45"/>
    </row>
    <row r="1177" spans="1:23" ht="66" hidden="1" x14ac:dyDescent="0.25">
      <c r="A1177" s="75" t="s">
        <v>1238</v>
      </c>
      <c r="B1177" s="66" t="s">
        <v>2222</v>
      </c>
      <c r="C1177" s="76" t="s">
        <v>5593</v>
      </c>
      <c r="D1177" s="76" t="s">
        <v>5591</v>
      </c>
      <c r="E1177" s="76" t="str">
        <f>IF( AND(   ISNUMBER(    MATCH(LEFT(RIGHT(D1177,8),4),{"/AK/","/BW/","/DO/","/DK/","/EP/","/HM/","/HK/","/IN/","/KI/","/AR/","/KL/","/KM/","/KP/","/DN/","/LN/","/RT/","/TU/","/KU/","/KR/","/MI/","/MK/","/OT/","/LP/","/DL/","/LT/","/PM/","/PW/","/PG/","/PP/","/MU/","/IL/","/PR/","/PI/","/PL/","/PK/","/PB/","/SP/","/SE/","/TI/","/LL/","/DT/","/LK/","/WS/","/TP/","/KS/","/SR/","/SK/","PJ"},0)   ),   ISNUMBER(SEARCH("40",D1177)   )  ),LEFT(RIGHT(D1177,7),2),  "-" )</f>
        <v>-</v>
      </c>
      <c r="F1177" s="66" t="s">
        <v>5528</v>
      </c>
      <c r="G1177" s="76" t="s">
        <v>5592</v>
      </c>
      <c r="H1177" s="76" t="s">
        <v>96</v>
      </c>
      <c r="I1177" s="66" t="s">
        <v>2294</v>
      </c>
      <c r="J1177" s="76" t="s">
        <v>5603</v>
      </c>
      <c r="K1177" s="76"/>
      <c r="L1177" s="76"/>
      <c r="M1177" s="66" t="s">
        <v>1973</v>
      </c>
      <c r="N1177" s="66" t="s">
        <v>2085</v>
      </c>
      <c r="P1177" s="32" t="str">
        <f t="shared" si="20"/>
        <v>1173/UN40.SU.   /2025</v>
      </c>
      <c r="Q1177" s="30"/>
      <c r="R1177" s="30"/>
      <c r="S1177" s="30"/>
      <c r="T1177" s="30"/>
      <c r="U1177" s="30"/>
      <c r="W1177" s="45"/>
    </row>
    <row r="1178" spans="1:23" ht="49.5" hidden="1" x14ac:dyDescent="0.25">
      <c r="A1178" s="75" t="s">
        <v>1239</v>
      </c>
      <c r="B1178" s="66" t="s">
        <v>2222</v>
      </c>
      <c r="C1178" s="76" t="s">
        <v>5594</v>
      </c>
      <c r="D1178" s="76" t="s">
        <v>5595</v>
      </c>
      <c r="E1178" s="76" t="str">
        <f>IF( AND(   ISNUMBER(    MATCH(LEFT(RIGHT(D1178,8),4),{"/AK/","/BW/","/DO/","/DK/","/EP/","/HM/","/HK/","/IN/","/KI/","/AR/","/KL/","/KM/","/KP/","/DN/","/LN/","/RT/","/TU/","/KU/","/KR/","/MI/","/MK/","/OT/","/LP/","/DL/","/LT/","/PM/","/PW/","/PG/","/PP/","/MU/","/IL/","/PR/","/PI/","/PL/","/PK/","/PB/","/SP/","/SE/","/TI/","/LL/","/DT/","/LK/","/WS/","/TP/","/KS/","/SR/","/SK/","PJ"},0)   ),   ISNUMBER(SEARCH("40",D1178)   )  ),LEFT(RIGHT(D1178,7),2),  "-" )</f>
        <v>-</v>
      </c>
      <c r="F1178" s="66" t="s">
        <v>2222</v>
      </c>
      <c r="G1178" s="76" t="s">
        <v>5596</v>
      </c>
      <c r="H1178" s="76" t="s">
        <v>96</v>
      </c>
      <c r="I1178" s="66" t="s">
        <v>2294</v>
      </c>
      <c r="J1178" s="76" t="s">
        <v>5603</v>
      </c>
      <c r="K1178" s="76"/>
      <c r="L1178" s="76"/>
      <c r="M1178" s="66" t="s">
        <v>1973</v>
      </c>
      <c r="N1178" s="66" t="s">
        <v>2085</v>
      </c>
      <c r="P1178" s="32" t="str">
        <f t="shared" si="20"/>
        <v>1174/UN40.SU.   /2025</v>
      </c>
      <c r="Q1178" s="30"/>
      <c r="R1178" s="30"/>
      <c r="S1178" s="30"/>
      <c r="T1178" s="30"/>
      <c r="U1178" s="30"/>
      <c r="W1178" s="45"/>
    </row>
    <row r="1179" spans="1:23" ht="49.5" hidden="1" x14ac:dyDescent="0.25">
      <c r="A1179" s="75" t="s">
        <v>1240</v>
      </c>
      <c r="B1179" s="66" t="s">
        <v>2222</v>
      </c>
      <c r="C1179" s="76" t="s">
        <v>5597</v>
      </c>
      <c r="D1179" s="76" t="s">
        <v>5598</v>
      </c>
      <c r="E1179" s="76" t="str">
        <f>IF( AND(   ISNUMBER(    MATCH(LEFT(RIGHT(D1179,8),4),{"/AK/","/BW/","/DO/","/DK/","/EP/","/HM/","/HK/","/IN/","/KI/","/AR/","/KL/","/KM/","/KP/","/DN/","/LN/","/RT/","/TU/","/KU/","/KR/","/MI/","/MK/","/OT/","/LP/","/DL/","/LT/","/PM/","/PW/","/PG/","/PP/","/MU/","/IL/","/PR/","/PI/","/PL/","/PK/","/PB/","/SP/","/SE/","/TI/","/LL/","/DT/","/LK/","/WS/","/TP/","/KS/","/SR/","/SK/","PJ"},0)   ),   ISNUMBER(SEARCH("40",D1179)   )  ),LEFT(RIGHT(D1179,7),2),  "-" )</f>
        <v>-</v>
      </c>
      <c r="F1179" s="66" t="s">
        <v>2222</v>
      </c>
      <c r="G1179" s="76" t="s">
        <v>5599</v>
      </c>
      <c r="H1179" s="76" t="s">
        <v>96</v>
      </c>
      <c r="I1179" s="66" t="s">
        <v>2294</v>
      </c>
      <c r="J1179" s="76" t="s">
        <v>5603</v>
      </c>
      <c r="K1179" s="76"/>
      <c r="L1179" s="76"/>
      <c r="M1179" s="66" t="s">
        <v>1973</v>
      </c>
      <c r="N1179" s="66" t="s">
        <v>2085</v>
      </c>
      <c r="P1179" s="32" t="str">
        <f t="shared" si="20"/>
        <v>1175/UN40.SU.   /2025</v>
      </c>
      <c r="Q1179" s="30"/>
      <c r="R1179" s="30"/>
      <c r="S1179" s="30"/>
      <c r="T1179" s="30"/>
      <c r="U1179" s="30"/>
      <c r="W1179" s="45"/>
    </row>
    <row r="1180" spans="1:23" ht="49.5" hidden="1" x14ac:dyDescent="0.25">
      <c r="A1180" s="75" t="s">
        <v>1241</v>
      </c>
      <c r="B1180" s="66" t="s">
        <v>2222</v>
      </c>
      <c r="C1180" s="76" t="s">
        <v>5601</v>
      </c>
      <c r="D1180" s="76" t="s">
        <v>5600</v>
      </c>
      <c r="E1180" s="76" t="str">
        <f>IF( AND(   ISNUMBER(    MATCH(LEFT(RIGHT(D1180,8),4),{"/AK/","/BW/","/DO/","/DK/","/EP/","/HM/","/HK/","/IN/","/KI/","/AR/","/KL/","/KM/","/KP/","/DN/","/LN/","/RT/","/TU/","/KU/","/KR/","/MI/","/MK/","/OT/","/LP/","/DL/","/LT/","/PM/","/PW/","/PG/","/PP/","/MU/","/IL/","/PR/","/PI/","/PL/","/PK/","/PB/","/SP/","/SE/","/TI/","/LL/","/DT/","/LK/","/WS/","/TP/","/KS/","/SR/","/SK/","PJ"},0)   ),   ISNUMBER(SEARCH("40",D1180)   )  ),LEFT(RIGHT(D1180,7),2),  "-" )</f>
        <v>-</v>
      </c>
      <c r="F1180" s="66" t="s">
        <v>2218</v>
      </c>
      <c r="G1180" s="76" t="s">
        <v>5602</v>
      </c>
      <c r="H1180" s="76" t="s">
        <v>96</v>
      </c>
      <c r="I1180" s="66" t="s">
        <v>2294</v>
      </c>
      <c r="J1180" s="76" t="s">
        <v>5603</v>
      </c>
      <c r="K1180" s="76"/>
      <c r="L1180" s="76"/>
      <c r="M1180" s="66" t="s">
        <v>1973</v>
      </c>
      <c r="N1180" s="66" t="s">
        <v>2085</v>
      </c>
      <c r="P1180" s="32" t="str">
        <f t="shared" si="20"/>
        <v>1176/UN40.SU.   /2025</v>
      </c>
      <c r="Q1180" s="30"/>
      <c r="R1180" s="30"/>
      <c r="S1180" s="30"/>
      <c r="T1180" s="30"/>
      <c r="U1180" s="30"/>
      <c r="W1180" s="45"/>
    </row>
    <row r="1181" spans="1:23" ht="49.5" hidden="1" x14ac:dyDescent="0.25">
      <c r="A1181" s="75" t="s">
        <v>1242</v>
      </c>
      <c r="B1181" s="66" t="s">
        <v>2223</v>
      </c>
      <c r="C1181" s="76" t="s">
        <v>5606</v>
      </c>
      <c r="D1181" s="76" t="s">
        <v>5604</v>
      </c>
      <c r="E1181" s="76" t="str">
        <f>IF( AND(   ISNUMBER(    MATCH(LEFT(RIGHT(D1181,8),4),{"/AK/","/BW/","/DO/","/DK/","/EP/","/HM/","/HK/","/IN/","/KI/","/AR/","/KL/","/KM/","/KP/","/DN/","/LN/","/RT/","/TU/","/KU/","/KR/","/MI/","/MK/","/OT/","/LP/","/DL/","/LT/","/PM/","/PW/","/PG/","/PP/","/MU/","/IL/","/PR/","/PI/","/PL/","/PK/","/PB/","/SP/","/SE/","/TI/","/LL/","/DT/","/LK/","/WS/","/TP/","/KS/","/SR/","/SK/","PJ"},0)   ),   ISNUMBER(SEARCH("40",D1181)   )  ),LEFT(RIGHT(D1181,7),2),  "-" )</f>
        <v>-</v>
      </c>
      <c r="F1181" s="66" t="s">
        <v>5247</v>
      </c>
      <c r="G1181" s="76" t="s">
        <v>5605</v>
      </c>
      <c r="H1181" s="76" t="s">
        <v>96</v>
      </c>
      <c r="I1181" s="66" t="s">
        <v>5633</v>
      </c>
      <c r="J1181" s="76"/>
      <c r="K1181" s="76"/>
      <c r="L1181" s="76"/>
      <c r="M1181" s="66" t="s">
        <v>1973</v>
      </c>
      <c r="N1181" s="66"/>
      <c r="P1181" s="32" t="str">
        <f t="shared" si="20"/>
        <v>1177/UN40.SU.   /2025</v>
      </c>
      <c r="Q1181" s="30"/>
      <c r="R1181" s="30"/>
      <c r="S1181" s="30"/>
      <c r="T1181" s="30"/>
      <c r="U1181" s="30"/>
      <c r="W1181" s="45"/>
    </row>
    <row r="1182" spans="1:23" ht="82.5" hidden="1" x14ac:dyDescent="0.25">
      <c r="A1182" s="75" t="s">
        <v>1243</v>
      </c>
      <c r="B1182" s="66" t="s">
        <v>2223</v>
      </c>
      <c r="C1182" s="76" t="s">
        <v>5620</v>
      </c>
      <c r="D1182" s="76" t="s">
        <v>5621</v>
      </c>
      <c r="E1182" s="76" t="str">
        <f>IF( AND(   ISNUMBER(    MATCH(LEFT(RIGHT(D1182,8),4),{"/AK/","/BW/","/DO/","/DK/","/EP/","/HM/","/HK/","/IN/","/KI/","/AR/","/KL/","/KM/","/KP/","/DN/","/LN/","/RT/","/TU/","/KU/","/KR/","/MI/","/MK/","/OT/","/LP/","/DL/","/LT/","/PM/","/PW/","/PG/","/PP/","/MU/","/IL/","/PR/","/PI/","/PL/","/PK/","/PB/","/SP/","/SE/","/TI/","/LL/","/DT/","/LK/","/WS/","/TP/","/KS/","/SR/","/SK/","PJ"},0)   ),   ISNUMBER(SEARCH("40",D1182)   )  ),LEFT(RIGHT(D1182,7),2),  "-" )</f>
        <v>-</v>
      </c>
      <c r="F1182" s="66" t="s">
        <v>2208</v>
      </c>
      <c r="G1182" s="76" t="s">
        <v>5622</v>
      </c>
      <c r="H1182" s="76" t="s">
        <v>5040</v>
      </c>
      <c r="I1182" s="66" t="s">
        <v>5631</v>
      </c>
      <c r="J1182" s="66"/>
      <c r="K1182" s="76"/>
      <c r="L1182" s="76"/>
      <c r="M1182" s="66" t="s">
        <v>1973</v>
      </c>
      <c r="N1182" s="66"/>
      <c r="P1182" s="32" t="str">
        <f t="shared" si="20"/>
        <v>1178/UN40.SU.   /2025</v>
      </c>
      <c r="Q1182" s="30"/>
      <c r="R1182" s="30"/>
      <c r="S1182" s="30"/>
      <c r="T1182" s="30"/>
      <c r="U1182" s="30"/>
      <c r="W1182" s="45"/>
    </row>
    <row r="1183" spans="1:23" ht="82.5" hidden="1" x14ac:dyDescent="0.25">
      <c r="A1183" s="75" t="s">
        <v>1244</v>
      </c>
      <c r="B1183" s="66" t="s">
        <v>2223</v>
      </c>
      <c r="C1183" s="76" t="s">
        <v>5623</v>
      </c>
      <c r="D1183" s="76" t="s">
        <v>5624</v>
      </c>
      <c r="E1183" s="76" t="str">
        <f>IF( AND(   ISNUMBER(    MATCH(LEFT(RIGHT(D1183,8),4),{"/AK/","/BW/","/DO/","/DK/","/EP/","/HM/","/HK/","/IN/","/KI/","/AR/","/KL/","/KM/","/KP/","/DN/","/LN/","/RT/","/TU/","/KU/","/KR/","/MI/","/MK/","/OT/","/LP/","/DL/","/LT/","/PM/","/PW/","/PG/","/PP/","/MU/","/IL/","/PR/","/PI/","/PL/","/PK/","/PB/","/SP/","/SE/","/TI/","/LL/","/DT/","/LK/","/WS/","/TP/","/KS/","/SR/","/SK/","PJ"},0)   ),   ISNUMBER(SEARCH("40",D1183)   )  ),LEFT(RIGHT(D1183,7),2),  "-" )</f>
        <v>-</v>
      </c>
      <c r="F1183" s="66" t="s">
        <v>5625</v>
      </c>
      <c r="G1183" s="76" t="s">
        <v>5626</v>
      </c>
      <c r="H1183" s="76" t="s">
        <v>5040</v>
      </c>
      <c r="I1183" s="66" t="s">
        <v>5631</v>
      </c>
      <c r="J1183" s="66"/>
      <c r="K1183" s="76"/>
      <c r="L1183" s="76"/>
      <c r="M1183" s="66" t="s">
        <v>1973</v>
      </c>
      <c r="N1183" s="66"/>
      <c r="P1183" s="32" t="str">
        <f t="shared" si="20"/>
        <v>1179/UN40.SU.   /2025</v>
      </c>
      <c r="Q1183" s="30"/>
      <c r="R1183" s="30"/>
      <c r="S1183" s="30"/>
      <c r="T1183" s="30"/>
      <c r="U1183" s="30"/>
      <c r="W1183" s="45"/>
    </row>
    <row r="1184" spans="1:23" ht="49.5" x14ac:dyDescent="0.25">
      <c r="A1184" s="75" t="s">
        <v>1245</v>
      </c>
      <c r="B1184" s="66" t="s">
        <v>2223</v>
      </c>
      <c r="C1184" s="76" t="s">
        <v>5614</v>
      </c>
      <c r="D1184" s="76" t="s">
        <v>5612</v>
      </c>
      <c r="E1184" s="76" t="str">
        <f>IF( AND(   ISNUMBER(    MATCH(LEFT(RIGHT(D1184,8),4),{"/AK/","/BW/","/DO/","/DK/","/EP/","/HM/","/HK/","/IN/","/KI/","/AR/","/KL/","/KM/","/KP/","/DN/","/LN/","/RT/","/TU/","/KU/","/KR/","/MI/","/MK/","/OT/","/LP/","/DL/","/LT/","/PM/","/PW/","/PG/","/PP/","/MU/","/IL/","/PR/","/PI/","/PL/","/PK/","/PB/","/SP/","/SE/","/TI/","/LL/","/DT/","/LK/","/WS/","/TP/","/KS/","/SR/","/SK/","PJ"},0)   ),   ISNUMBER(SEARCH("40",D1184)   )  ),LEFT(RIGHT(D1184,7),2),  "-" )</f>
        <v>-</v>
      </c>
      <c r="F1184" s="66" t="s">
        <v>2222</v>
      </c>
      <c r="G1184" s="76" t="s">
        <v>5613</v>
      </c>
      <c r="H1184" s="76" t="s">
        <v>96</v>
      </c>
      <c r="I1184" s="66" t="s">
        <v>2294</v>
      </c>
      <c r="J1184" s="76" t="s">
        <v>5615</v>
      </c>
      <c r="K1184" s="76"/>
      <c r="L1184" s="76"/>
      <c r="M1184" s="66" t="s">
        <v>1973</v>
      </c>
      <c r="N1184" s="66" t="s">
        <v>2084</v>
      </c>
      <c r="P1184" s="32" t="str">
        <f t="shared" si="20"/>
        <v>1180/UN40.SU.   /2025</v>
      </c>
      <c r="Q1184" s="30"/>
      <c r="R1184" s="30"/>
      <c r="S1184" s="30"/>
      <c r="T1184" s="30"/>
      <c r="U1184" s="30"/>
      <c r="W1184" s="45"/>
    </row>
    <row r="1185" spans="1:23" ht="49.5" hidden="1" x14ac:dyDescent="0.25">
      <c r="A1185" s="75" t="s">
        <v>1246</v>
      </c>
      <c r="B1185" s="66" t="s">
        <v>2223</v>
      </c>
      <c r="C1185" s="76" t="s">
        <v>2567</v>
      </c>
      <c r="D1185" s="76" t="s">
        <v>5617</v>
      </c>
      <c r="E1185" s="76" t="str">
        <f>IF( AND(   ISNUMBER(    MATCH(LEFT(RIGHT(D1185,8),4),{"/AK/","/BW/","/DO/","/DK/","/EP/","/HM/","/HK/","/IN/","/KI/","/AR/","/KL/","/KM/","/KP/","/DN/","/LN/","/RT/","/TU/","/KU/","/KR/","/MI/","/MK/","/OT/","/LP/","/DL/","/LT/","/PM/","/PW/","/PG/","/PP/","/MU/","/IL/","/PR/","/PI/","/PL/","/PK/","/PB/","/SP/","/SE/","/TI/","/LL/","/DT/","/LK/","/WS/","/TP/","/KS/","/SR/","/SK/","PJ"},0)   ),   ISNUMBER(SEARCH("40",D1185)   )  ),LEFT(RIGHT(D1185,7),2),  "-" )</f>
        <v>-</v>
      </c>
      <c r="F1185" s="66" t="s">
        <v>2199</v>
      </c>
      <c r="G1185" s="76" t="s">
        <v>5618</v>
      </c>
      <c r="H1185" s="76" t="s">
        <v>96</v>
      </c>
      <c r="I1185" s="66" t="s">
        <v>2294</v>
      </c>
      <c r="J1185" s="76" t="s">
        <v>5619</v>
      </c>
      <c r="K1185" s="76"/>
      <c r="L1185" s="76"/>
      <c r="M1185" s="66" t="s">
        <v>1973</v>
      </c>
      <c r="N1185" s="66" t="s">
        <v>2085</v>
      </c>
      <c r="P1185" s="32" t="str">
        <f t="shared" si="20"/>
        <v>1181/UN40.SU.   /2025</v>
      </c>
      <c r="Q1185" s="30"/>
      <c r="R1185" s="30"/>
      <c r="S1185" s="30"/>
      <c r="T1185" s="30"/>
      <c r="U1185" s="30"/>
      <c r="W1185" s="45"/>
    </row>
    <row r="1186" spans="1:23" ht="49.5" hidden="1" x14ac:dyDescent="0.25">
      <c r="A1186" s="75" t="s">
        <v>1247</v>
      </c>
      <c r="B1186" s="66" t="s">
        <v>2224</v>
      </c>
      <c r="C1186" s="76" t="s">
        <v>5642</v>
      </c>
      <c r="D1186" s="76" t="s">
        <v>5643</v>
      </c>
      <c r="E1186" s="76" t="str">
        <f>IF( AND(   ISNUMBER(    MATCH(LEFT(RIGHT(D1186,8),4),{"/AK/","/BW/","/DO/","/DK/","/EP/","/HM/","/HK/","/IN/","/KI/","/AR/","/KL/","/KM/","/KP/","/DN/","/LN/","/RT/","/TU/","/KU/","/KR/","/MI/","/MK/","/OT/","/LP/","/DL/","/LT/","/PM/","/PW/","/PG/","/PP/","/MU/","/IL/","/PR/","/PI/","/PL/","/PK/","/PB/","/SP/","/SE/","/TI/","/LL/","/DT/","/LK/","/WS/","/TP/","/KS/","/SR/","/SK/","PJ"},0)   ),   ISNUMBER(SEARCH("40",D1186)   )  ),LEFT(RIGHT(D1186,7),2),  "-" )</f>
        <v>-</v>
      </c>
      <c r="F1186" s="66" t="s">
        <v>2212</v>
      </c>
      <c r="G1186" s="76" t="s">
        <v>5644</v>
      </c>
      <c r="H1186" s="76" t="s">
        <v>96</v>
      </c>
      <c r="I1186" s="66"/>
      <c r="J1186" s="76"/>
      <c r="K1186" s="76"/>
      <c r="L1186" s="76"/>
      <c r="M1186" s="76"/>
      <c r="N1186" s="76"/>
      <c r="P1186" s="32" t="str">
        <f t="shared" si="20"/>
        <v>1182/UN40.SU.   /2025</v>
      </c>
      <c r="Q1186" s="30"/>
      <c r="R1186" s="30"/>
      <c r="S1186" s="30"/>
      <c r="T1186" s="30"/>
      <c r="U1186" s="30"/>
      <c r="W1186" s="45"/>
    </row>
    <row r="1187" spans="1:23" ht="49.5" hidden="1" x14ac:dyDescent="0.25">
      <c r="A1187" s="75" t="s">
        <v>1248</v>
      </c>
      <c r="B1187" s="66" t="s">
        <v>2224</v>
      </c>
      <c r="C1187" s="76" t="s">
        <v>5645</v>
      </c>
      <c r="D1187" s="76" t="str">
        <f>IF( AND(   ISNUMBER(    MATCH(LEFT(RIGHT(C1187,8),4),{"/AK/","/BW/","/DO/","/DK/","/EP/","/HM/","/HK/","/IN/","/KI/","/AR/","/KL/","/KM/","/KP/","/DN/","/LN/","/RT/","/TU/","/KU/","/KR/","/MI/","/MK/","/OT/","/LP/","/DL/","/LT/","/PM/","/PW/","/PG/","/PP/","/MU/","/IL/","/PR/","/PI/","/PL/","/PK/","/PB/","/SP/","/SE/","/TI/","/LL/","/DT/","/LK/","/WS/","/TP/","/KS/","/SR/","/SK/","PJ"},0)   ),   ISNUMBER(SEARCH("40",C1187)   )  ),LEFT(RIGHT(C1187,7),2),  "-" )</f>
        <v>-</v>
      </c>
      <c r="E1187" s="76" t="str">
        <f>IF( AND(   ISNUMBER(    MATCH(LEFT(RIGHT(D1187,8),4),{"/AK/","/BW/","/DO/","/DK/","/EP/","/HM/","/HK/","/IN/","/KI/","/AR/","/KL/","/KM/","/KP/","/DN/","/LN/","/RT/","/TU/","/KU/","/KR/","/MI/","/MK/","/OT/","/LP/","/DL/","/LT/","/PM/","/PW/","/PG/","/PP/","/MU/","/IL/","/PR/","/PI/","/PL/","/PK/","/PB/","/SP/","/SE/","/TI/","/LL/","/DT/","/LK/","/WS/","/TP/","/KS/","/SR/","/SK/","PJ"},0)   ),   ISNUMBER(SEARCH("40",D1187)   )  ),LEFT(RIGHT(D1187,7),2),  "-" )</f>
        <v>-</v>
      </c>
      <c r="F1187" s="66" t="s">
        <v>2224</v>
      </c>
      <c r="G1187" s="76" t="s">
        <v>5646</v>
      </c>
      <c r="H1187" s="76" t="s">
        <v>5647</v>
      </c>
      <c r="I1187" s="66"/>
      <c r="J1187" s="66"/>
      <c r="K1187" s="76"/>
      <c r="L1187" s="76"/>
      <c r="M1187" s="66"/>
      <c r="N1187" s="66"/>
      <c r="P1187" s="32" t="str">
        <f t="shared" si="20"/>
        <v>1183/UN40.SU.   /2025</v>
      </c>
      <c r="Q1187" s="30"/>
      <c r="R1187" s="30"/>
      <c r="S1187" s="30"/>
      <c r="T1187" s="30"/>
      <c r="U1187" s="30"/>
      <c r="W1187" s="45"/>
    </row>
    <row r="1188" spans="1:23" ht="82.5" hidden="1" x14ac:dyDescent="0.25">
      <c r="A1188" s="75" t="s">
        <v>1249</v>
      </c>
      <c r="B1188" s="66" t="s">
        <v>2224</v>
      </c>
      <c r="C1188" s="76" t="s">
        <v>4210</v>
      </c>
      <c r="D1188" s="76" t="s">
        <v>5648</v>
      </c>
      <c r="E1188" s="76" t="str">
        <f>IF( AND(   ISNUMBER(    MATCH(LEFT(RIGHT(D1188,8),4),{"/AK/","/BW/","/DO/","/DK/","/EP/","/HM/","/HK/","/IN/","/KI/","/AR/","/KL/","/KM/","/KP/","/DN/","/LN/","/RT/","/TU/","/KU/","/KR/","/MI/","/MK/","/OT/","/LP/","/DL/","/LT/","/PM/","/PW/","/PG/","/PP/","/MU/","/IL/","/PR/","/PI/","/PL/","/PK/","/PB/","/SP/","/SE/","/TI/","/LL/","/DT/","/LK/","/WS/","/TP/","/KS/","/SR/","/SK/","PJ"},0)   ),   ISNUMBER(SEARCH("40",D1188)   )  ),LEFT(RIGHT(D1188,7),2),  "-" )</f>
        <v>-</v>
      </c>
      <c r="F1188" s="66" t="s">
        <v>2222</v>
      </c>
      <c r="G1188" s="76" t="s">
        <v>5649</v>
      </c>
      <c r="H1188" s="76" t="s">
        <v>5040</v>
      </c>
      <c r="I1188" s="66"/>
      <c r="J1188" s="76"/>
      <c r="K1188" s="76"/>
      <c r="L1188" s="76"/>
      <c r="M1188" s="66" t="s">
        <v>1973</v>
      </c>
      <c r="N1188" s="66"/>
      <c r="P1188" s="32" t="str">
        <f t="shared" si="20"/>
        <v>1184/UN40.SU.   /2025</v>
      </c>
      <c r="Q1188" s="30"/>
      <c r="R1188" s="30"/>
      <c r="S1188" s="30"/>
      <c r="T1188" s="30"/>
      <c r="U1188" s="30"/>
      <c r="W1188" s="45"/>
    </row>
    <row r="1189" spans="1:23" ht="66" hidden="1" x14ac:dyDescent="0.25">
      <c r="A1189" s="75" t="s">
        <v>1250</v>
      </c>
      <c r="B1189" s="66" t="s">
        <v>2224</v>
      </c>
      <c r="C1189" s="76" t="s">
        <v>5628</v>
      </c>
      <c r="D1189" s="76" t="s">
        <v>5627</v>
      </c>
      <c r="E1189" s="76" t="str">
        <f>IF( AND(   ISNUMBER(    MATCH(LEFT(RIGHT(D1189,8),4),{"/AK/","/BW/","/DO/","/DK/","/EP/","/HM/","/HK/","/IN/","/KI/","/AR/","/KL/","/KM/","/KP/","/DN/","/LN/","/RT/","/TU/","/KU/","/KR/","/MI/","/MK/","/OT/","/LP/","/DL/","/LT/","/PM/","/PW/","/PG/","/PP/","/MU/","/IL/","/PR/","/PI/","/PL/","/PK/","/PB/","/SP/","/SE/","/TI/","/LL/","/DT/","/LK/","/WS/","/TP/","/KS/","/SR/","/SK/","PJ"},0)   ),   ISNUMBER(SEARCH("40",D1189)   )  ),LEFT(RIGHT(D1189,7),2),  "-" )</f>
        <v>-</v>
      </c>
      <c r="F1189" s="66" t="s">
        <v>2183</v>
      </c>
      <c r="G1189" s="76" t="s">
        <v>5629</v>
      </c>
      <c r="H1189" s="76" t="s">
        <v>96</v>
      </c>
      <c r="I1189" s="66" t="s">
        <v>2294</v>
      </c>
      <c r="J1189" s="76" t="s">
        <v>5630</v>
      </c>
      <c r="K1189" s="76"/>
      <c r="L1189" s="76"/>
      <c r="M1189" s="66" t="s">
        <v>1973</v>
      </c>
      <c r="N1189" s="66" t="s">
        <v>2085</v>
      </c>
      <c r="P1189" s="32" t="str">
        <f t="shared" si="20"/>
        <v>1185/UN40.SU.   /2025</v>
      </c>
      <c r="Q1189" s="30"/>
      <c r="R1189" s="30"/>
      <c r="S1189" s="30"/>
      <c r="T1189" s="30"/>
      <c r="U1189" s="30"/>
      <c r="W1189" s="45"/>
    </row>
    <row r="1190" spans="1:23" ht="49.5" hidden="1" x14ac:dyDescent="0.25">
      <c r="A1190" s="75" t="s">
        <v>1251</v>
      </c>
      <c r="B1190" s="66" t="s">
        <v>2224</v>
      </c>
      <c r="C1190" s="76" t="s">
        <v>5162</v>
      </c>
      <c r="D1190" s="76" t="s">
        <v>5634</v>
      </c>
      <c r="E1190" s="76" t="str">
        <f>IF( AND(   ISNUMBER(    MATCH(LEFT(RIGHT(D1190,8),4),{"/AK/","/BW/","/DO/","/DK/","/EP/","/HM/","/HK/","/IN/","/KI/","/AR/","/KL/","/KM/","/KP/","/DN/","/LN/","/RT/","/TU/","/KU/","/KR/","/MI/","/MK/","/OT/","/LP/","/DL/","/LT/","/PM/","/PW/","/PG/","/PP/","/MU/","/IL/","/PR/","/PI/","/PL/","/PK/","/PB/","/SP/","/SE/","/TI/","/LL/","/DT/","/LK/","/WS/","/TP/","/KS/","/SR/","/SK/","PJ"},0)   ),   ISNUMBER(SEARCH("40",D1190)   )  ),LEFT(RIGHT(D1190,7),2),  "-" )</f>
        <v>-</v>
      </c>
      <c r="F1190" s="66" t="s">
        <v>2223</v>
      </c>
      <c r="G1190" s="76" t="s">
        <v>5635</v>
      </c>
      <c r="H1190" s="76" t="s">
        <v>96</v>
      </c>
      <c r="I1190" s="66" t="s">
        <v>2294</v>
      </c>
      <c r="J1190" s="76" t="s">
        <v>5636</v>
      </c>
      <c r="K1190" s="76"/>
      <c r="L1190" s="76"/>
      <c r="M1190" s="66" t="s">
        <v>1973</v>
      </c>
      <c r="N1190" s="66" t="s">
        <v>2085</v>
      </c>
      <c r="P1190" s="32" t="str">
        <f t="shared" si="20"/>
        <v>1186/UN40.SU.   /2025</v>
      </c>
      <c r="Q1190" s="30"/>
      <c r="R1190" s="30"/>
      <c r="S1190" s="30"/>
      <c r="T1190" s="30"/>
      <c r="U1190" s="30"/>
      <c r="W1190" s="45"/>
    </row>
    <row r="1191" spans="1:23" ht="49.5" hidden="1" x14ac:dyDescent="0.25">
      <c r="A1191" s="75" t="s">
        <v>1252</v>
      </c>
      <c r="B1191" s="66" t="s">
        <v>2224</v>
      </c>
      <c r="C1191" s="76" t="s">
        <v>5640</v>
      </c>
      <c r="D1191" s="76" t="s">
        <v>5637</v>
      </c>
      <c r="E1191" s="76" t="str">
        <f>IF( AND(   ISNUMBER(    MATCH(LEFT(RIGHT(D1191,8),4),{"/AK/","/BW/","/DO/","/DK/","/EP/","/HM/","/HK/","/IN/","/KI/","/AR/","/KL/","/KM/","/KP/","/DN/","/LN/","/RT/","/TU/","/KU/","/KR/","/MI/","/MK/","/OT/","/LP/","/DL/","/LT/","/PM/","/PW/","/PG/","/PP/","/MU/","/IL/","/PR/","/PI/","/PL/","/PK/","/PB/","/SP/","/SE/","/TI/","/LL/","/DT/","/LK/","/WS/","/TP/","/KS/","/SR/","/SK/","PJ"},0)   ),   ISNUMBER(SEARCH("40",D1191)   )  ),LEFT(RIGHT(D1191,7),2),  "-" )</f>
        <v>-</v>
      </c>
      <c r="F1191" s="66" t="s">
        <v>5638</v>
      </c>
      <c r="G1191" s="76" t="s">
        <v>5639</v>
      </c>
      <c r="H1191" s="76" t="s">
        <v>96</v>
      </c>
      <c r="I1191" s="66" t="s">
        <v>2294</v>
      </c>
      <c r="J1191" s="76" t="s">
        <v>5641</v>
      </c>
      <c r="K1191" s="76"/>
      <c r="L1191" s="76"/>
      <c r="M1191" s="66" t="s">
        <v>1973</v>
      </c>
      <c r="N1191" s="66" t="s">
        <v>2085</v>
      </c>
      <c r="P1191" s="32" t="str">
        <f t="shared" si="20"/>
        <v>1187/UN40.SU.   /2025</v>
      </c>
      <c r="Q1191" s="30"/>
      <c r="R1191" s="30"/>
      <c r="S1191" s="30"/>
      <c r="T1191" s="30"/>
      <c r="U1191" s="30"/>
      <c r="W1191" s="45"/>
    </row>
    <row r="1192" spans="1:23" ht="82.5" hidden="1" x14ac:dyDescent="0.25">
      <c r="A1192" s="75" t="s">
        <v>1253</v>
      </c>
      <c r="B1192" s="66" t="s">
        <v>2224</v>
      </c>
      <c r="C1192" s="76" t="s">
        <v>5650</v>
      </c>
      <c r="D1192" s="76" t="s">
        <v>5651</v>
      </c>
      <c r="E1192" s="76" t="str">
        <f>IF( AND(   ISNUMBER(    MATCH(LEFT(RIGHT(D1192,8),4),{"/AK/","/BW/","/DO/","/DK/","/EP/","/HM/","/HK/","/IN/","/KI/","/AR/","/KL/","/KM/","/KP/","/DN/","/LN/","/RT/","/TU/","/KU/","/KR/","/MI/","/MK/","/OT/","/LP/","/DL/","/LT/","/PM/","/PW/","/PG/","/PP/","/MU/","/IL/","/PR/","/PI/","/PL/","/PK/","/PB/","/SP/","/SE/","/TI/","/LL/","/DT/","/LK/","/WS/","/TP/","/KS/","/SR/","/SK/","PJ"},0)   ),   ISNUMBER(SEARCH("40",D1192)   )  ),LEFT(RIGHT(D1192,7),2),  "-" )</f>
        <v>-</v>
      </c>
      <c r="F1192" s="66" t="s">
        <v>2215</v>
      </c>
      <c r="G1192" s="76" t="s">
        <v>5652</v>
      </c>
      <c r="H1192" s="76" t="s">
        <v>96</v>
      </c>
      <c r="I1192" s="66" t="s">
        <v>2294</v>
      </c>
      <c r="J1192" s="76" t="s">
        <v>5653</v>
      </c>
      <c r="K1192" s="76"/>
      <c r="L1192" s="76"/>
      <c r="M1192" s="66" t="s">
        <v>1973</v>
      </c>
      <c r="N1192" s="66" t="s">
        <v>2086</v>
      </c>
      <c r="O1192" s="14" t="s">
        <v>4360</v>
      </c>
      <c r="P1192" s="32" t="str">
        <f t="shared" si="20"/>
        <v>1188/UN40.SU.   /2025</v>
      </c>
      <c r="Q1192" s="30"/>
      <c r="R1192" s="30"/>
      <c r="S1192" s="30"/>
      <c r="T1192" s="30"/>
      <c r="U1192" s="30"/>
      <c r="W1192" s="45"/>
    </row>
    <row r="1193" spans="1:23" ht="132" hidden="1" x14ac:dyDescent="0.25">
      <c r="A1193" s="75" t="s">
        <v>1254</v>
      </c>
      <c r="B1193" s="66" t="s">
        <v>2224</v>
      </c>
      <c r="C1193" s="76" t="s">
        <v>5654</v>
      </c>
      <c r="D1193" s="76" t="s">
        <v>5655</v>
      </c>
      <c r="E1193" s="76" t="str">
        <f>IF( AND(   ISNUMBER(    MATCH(LEFT(RIGHT(D1193,8),4),{"/AK/","/BW/","/DO/","/DK/","/EP/","/HM/","/HK/","/IN/","/KI/","/AR/","/KL/","/KM/","/KP/","/DN/","/LN/","/RT/","/TU/","/KU/","/KR/","/MI/","/MK/","/OT/","/LP/","/DL/","/LT/","/PM/","/PW/","/PG/","/PP/","/MU/","/IL/","/PR/","/PI/","/PL/","/PK/","/PB/","/SP/","/SE/","/TI/","/LL/","/DT/","/LK/","/WS/","/TP/","/KS/","/SR/","/SK/","PJ"},0)   ),   ISNUMBER(SEARCH("40",D1193)   )  ),LEFT(RIGHT(D1193,7),2),  "-" )</f>
        <v>-</v>
      </c>
      <c r="F1193" s="66" t="s">
        <v>5382</v>
      </c>
      <c r="G1193" s="76" t="s">
        <v>5656</v>
      </c>
      <c r="H1193" s="76" t="s">
        <v>96</v>
      </c>
      <c r="I1193" s="66" t="s">
        <v>2294</v>
      </c>
      <c r="J1193" s="76" t="s">
        <v>5653</v>
      </c>
      <c r="K1193" s="76"/>
      <c r="L1193" s="76"/>
      <c r="M1193" s="66" t="s">
        <v>1973</v>
      </c>
      <c r="N1193" s="66" t="s">
        <v>2086</v>
      </c>
      <c r="O1193" s="14" t="s">
        <v>4360</v>
      </c>
      <c r="P1193" s="32" t="str">
        <f t="shared" si="20"/>
        <v>1189/UN40.SU.   /2025</v>
      </c>
      <c r="Q1193" s="30"/>
      <c r="R1193" s="30"/>
      <c r="S1193" s="30"/>
      <c r="T1193" s="30"/>
      <c r="U1193" s="30"/>
      <c r="W1193" s="45"/>
    </row>
    <row r="1194" spans="1:23" ht="66" hidden="1" x14ac:dyDescent="0.25">
      <c r="A1194" s="75" t="s">
        <v>1255</v>
      </c>
      <c r="B1194" s="66" t="s">
        <v>5608</v>
      </c>
      <c r="C1194" s="76" t="s">
        <v>5663</v>
      </c>
      <c r="D1194" s="76" t="s">
        <v>5664</v>
      </c>
      <c r="E1194" s="76" t="str">
        <f>IF( AND(   ISNUMBER(    MATCH(LEFT(RIGHT(D1194,8),4),{"/AK/","/BW/","/DO/","/DK/","/EP/","/HM/","/HK/","/IN/","/KI/","/AR/","/KL/","/KM/","/KP/","/DN/","/LN/","/RT/","/TU/","/KU/","/KR/","/MI/","/MK/","/OT/","/LP/","/DL/","/LT/","/PM/","/PW/","/PG/","/PP/","/MU/","/IL/","/PR/","/PI/","/PL/","/PK/","/PB/","/SP/","/SE/","/TI/","/LL/","/DT/","/LK/","/WS/","/TP/","/KS/","/SR/","/SK/","PJ"},0)   ),   ISNUMBER(SEARCH("40",D1194)   )  ),LEFT(RIGHT(D1194,7),2),  "-" )</f>
        <v>-</v>
      </c>
      <c r="F1194" s="66" t="s">
        <v>2219</v>
      </c>
      <c r="G1194" s="76" t="s">
        <v>5665</v>
      </c>
      <c r="H1194" s="76" t="s">
        <v>96</v>
      </c>
      <c r="I1194" s="66"/>
      <c r="J1194" s="76"/>
      <c r="K1194" s="76"/>
      <c r="L1194" s="76"/>
      <c r="M1194" s="66" t="s">
        <v>1973</v>
      </c>
      <c r="N1194" s="76"/>
      <c r="P1194" s="32" t="str">
        <f t="shared" si="20"/>
        <v>1190/UN40.SU.   /2025</v>
      </c>
      <c r="Q1194" s="30"/>
      <c r="R1194" s="30"/>
      <c r="S1194" s="30"/>
      <c r="T1194" s="30"/>
      <c r="U1194" s="30"/>
      <c r="W1194" s="45"/>
    </row>
    <row r="1195" spans="1:23" ht="66" hidden="1" x14ac:dyDescent="0.25">
      <c r="A1195" s="75" t="s">
        <v>1256</v>
      </c>
      <c r="B1195" s="66" t="s">
        <v>5608</v>
      </c>
      <c r="C1195" s="76" t="s">
        <v>5672</v>
      </c>
      <c r="D1195" s="76" t="s">
        <v>5673</v>
      </c>
      <c r="E1195" s="76" t="str">
        <f>IF( AND(   ISNUMBER(    MATCH(LEFT(RIGHT(D1195,8),4),{"/AK/","/BW/","/DO/","/DK/","/EP/","/HM/","/HK/","/IN/","/KI/","/AR/","/KL/","/KM/","/KP/","/DN/","/LN/","/RT/","/TU/","/KU/","/KR/","/MI/","/MK/","/OT/","/LP/","/DL/","/LT/","/PM/","/PW/","/PG/","/PP/","/MU/","/IL/","/PR/","/PI/","/PL/","/PK/","/PB/","/SP/","/SE/","/TI/","/LL/","/DT/","/LK/","/WS/","/TP/","/KS/","/SR/","/SK/","PJ"},0)   ),   ISNUMBER(SEARCH("40",D1195)   )  ),LEFT(RIGHT(D1195,7),2),  "-" )</f>
        <v>-</v>
      </c>
      <c r="F1195" s="66" t="s">
        <v>5247</v>
      </c>
      <c r="G1195" s="76" t="s">
        <v>5674</v>
      </c>
      <c r="H1195" s="76" t="s">
        <v>5185</v>
      </c>
      <c r="I1195" s="66"/>
      <c r="J1195" s="76"/>
      <c r="K1195" s="76"/>
      <c r="L1195" s="76"/>
      <c r="M1195" s="66" t="s">
        <v>1973</v>
      </c>
      <c r="N1195" s="66"/>
      <c r="P1195" s="32" t="str">
        <f t="shared" si="20"/>
        <v>1191/UN40.SU.   /2025</v>
      </c>
      <c r="Q1195" s="30"/>
      <c r="R1195" s="30"/>
      <c r="S1195" s="30"/>
      <c r="T1195" s="30"/>
      <c r="U1195" s="30"/>
      <c r="W1195" s="45"/>
    </row>
    <row r="1196" spans="1:23" ht="66" hidden="1" x14ac:dyDescent="0.25">
      <c r="A1196" s="75" t="s">
        <v>1257</v>
      </c>
      <c r="B1196" s="66" t="s">
        <v>5608</v>
      </c>
      <c r="C1196" s="76" t="s">
        <v>5685</v>
      </c>
      <c r="D1196" s="76" t="s">
        <v>5683</v>
      </c>
      <c r="E1196" s="76" t="str">
        <f>IF( AND(   ISNUMBER(    MATCH(LEFT(RIGHT(D1196,8),4),{"/AK/","/BW/","/DO/","/DK/","/EP/","/HM/","/HK/","/IN/","/KI/","/AR/","/KL/","/KM/","/KP/","/DN/","/LN/","/RT/","/TU/","/KU/","/KR/","/MI/","/MK/","/OT/","/LP/","/DL/","/LT/","/PM/","/PW/","/PG/","/PP/","/MU/","/IL/","/PR/","/PI/","/PL/","/PK/","/PB/","/SP/","/SE/","/TI/","/LL/","/DT/","/LK/","/WS/","/TP/","/KS/","/SR/","/SK/","PJ"},0)   ),   ISNUMBER(SEARCH("40",D1196)   )  ),LEFT(RIGHT(D1196,7),2),  "-" )</f>
        <v>-</v>
      </c>
      <c r="F1196" s="66" t="s">
        <v>2221</v>
      </c>
      <c r="G1196" s="76" t="s">
        <v>5684</v>
      </c>
      <c r="H1196" s="76" t="s">
        <v>96</v>
      </c>
      <c r="I1196" s="66"/>
      <c r="J1196" s="76"/>
      <c r="K1196" s="76"/>
      <c r="L1196" s="76"/>
      <c r="M1196" s="66" t="s">
        <v>1973</v>
      </c>
      <c r="N1196" s="66"/>
      <c r="P1196" s="32" t="str">
        <f t="shared" si="20"/>
        <v>1192/UN40.SU.   /2025</v>
      </c>
      <c r="Q1196" s="30"/>
      <c r="R1196" s="30"/>
      <c r="S1196" s="30"/>
      <c r="T1196" s="30"/>
      <c r="U1196" s="30"/>
      <c r="W1196" s="45"/>
    </row>
    <row r="1197" spans="1:23" ht="49.5" hidden="1" x14ac:dyDescent="0.25">
      <c r="A1197" s="75" t="s">
        <v>1258</v>
      </c>
      <c r="B1197" s="66" t="s">
        <v>5608</v>
      </c>
      <c r="C1197" s="76" t="s">
        <v>4388</v>
      </c>
      <c r="D1197" s="76" t="s">
        <v>5686</v>
      </c>
      <c r="E1197" s="76" t="str">
        <f>IF( AND(   ISNUMBER(    MATCH(LEFT(RIGHT(D1197,8),4),{"/AK/","/BW/","/DO/","/DK/","/EP/","/HM/","/HK/","/IN/","/KI/","/AR/","/KL/","/KM/","/KP/","/DN/","/LN/","/RT/","/TU/","/KU/","/KR/","/MI/","/MK/","/OT/","/LP/","/DL/","/LT/","/PM/","/PW/","/PG/","/PP/","/MU/","/IL/","/PR/","/PI/","/PL/","/PK/","/PB/","/SP/","/SE/","/TI/","/LL/","/DT/","/LK/","/WS/","/TP/","/KS/","/SR/","/SK/","PJ"},0)   ),   ISNUMBER(SEARCH("40",D1197)   )  ),LEFT(RIGHT(D1197,7),2),  "-" )</f>
        <v>-</v>
      </c>
      <c r="F1197" s="66" t="s">
        <v>2211</v>
      </c>
      <c r="G1197" s="76" t="s">
        <v>5687</v>
      </c>
      <c r="H1197" s="76" t="s">
        <v>96</v>
      </c>
      <c r="I1197" s="66"/>
      <c r="J1197" s="76"/>
      <c r="K1197" s="76"/>
      <c r="L1197" s="76"/>
      <c r="M1197" s="66" t="s">
        <v>1973</v>
      </c>
      <c r="N1197" s="66"/>
      <c r="P1197" s="32" t="str">
        <f t="shared" si="20"/>
        <v>1193/UN40.SU.   /2025</v>
      </c>
      <c r="Q1197" s="30"/>
      <c r="R1197" s="30"/>
      <c r="S1197" s="30"/>
      <c r="T1197" s="30"/>
      <c r="U1197" s="30"/>
      <c r="W1197" s="45"/>
    </row>
    <row r="1198" spans="1:23" ht="49.5" hidden="1" x14ac:dyDescent="0.25">
      <c r="A1198" s="75" t="s">
        <v>1259</v>
      </c>
      <c r="B1198" s="66" t="s">
        <v>5608</v>
      </c>
      <c r="C1198" s="76" t="s">
        <v>5657</v>
      </c>
      <c r="D1198" s="76" t="s">
        <v>5658</v>
      </c>
      <c r="E1198" s="76" t="str">
        <f>IF( AND(   ISNUMBER(    MATCH(LEFT(RIGHT(D1198,8),4),{"/AK/","/BW/","/DO/","/DK/","/EP/","/HM/","/HK/","/IN/","/KI/","/AR/","/KL/","/KM/","/KP/","/DN/","/LN/","/RT/","/TU/","/KU/","/KR/","/MI/","/MK/","/OT/","/LP/","/DL/","/LT/","/PM/","/PW/","/PG/","/PP/","/MU/","/IL/","/PR/","/PI/","/PL/","/PK/","/PB/","/SP/","/SE/","/TI/","/LL/","/DT/","/LK/","/WS/","/TP/","/KS/","/SR/","/SK/","PJ"},0)   ),   ISNUMBER(SEARCH("40",D1198)   )  ),LEFT(RIGHT(D1198,7),2),  "-" )</f>
        <v>-</v>
      </c>
      <c r="F1198" s="66" t="s">
        <v>2223</v>
      </c>
      <c r="G1198" s="76" t="s">
        <v>5659</v>
      </c>
      <c r="H1198" s="76" t="s">
        <v>5523</v>
      </c>
      <c r="I1198" s="66" t="s">
        <v>2294</v>
      </c>
      <c r="J1198" s="76" t="s">
        <v>5662</v>
      </c>
      <c r="K1198" s="76"/>
      <c r="L1198" s="76"/>
      <c r="M1198" s="66" t="s">
        <v>1973</v>
      </c>
      <c r="N1198" s="66" t="s">
        <v>2086</v>
      </c>
      <c r="O1198" s="14" t="s">
        <v>5671</v>
      </c>
      <c r="P1198" s="32" t="str">
        <f t="shared" si="20"/>
        <v>1194/UN40.SU.   /2025</v>
      </c>
      <c r="Q1198" s="30"/>
      <c r="R1198" s="30"/>
      <c r="S1198" s="30"/>
      <c r="T1198" s="30"/>
      <c r="U1198" s="30"/>
      <c r="W1198" s="45"/>
    </row>
    <row r="1199" spans="1:23" ht="49.5" hidden="1" x14ac:dyDescent="0.25">
      <c r="A1199" s="75" t="s">
        <v>1260</v>
      </c>
      <c r="B1199" s="66" t="s">
        <v>5608</v>
      </c>
      <c r="C1199" s="76" t="s">
        <v>5660</v>
      </c>
      <c r="D1199" s="76" t="str">
        <f>IF( AND(   ISNUMBER(    MATCH(LEFT(RIGHT(C1199,8),4),{"/AK/","/BW/","/DO/","/DK/","/EP/","/HM/","/HK/","/IN/","/KI/","/AR/","/KL/","/KM/","/KP/","/DN/","/LN/","/RT/","/TU/","/KU/","/KR/","/MI/","/MK/","/OT/","/LP/","/DL/","/LT/","/PM/","/PW/","/PG/","/PP/","/MU/","/IL/","/PR/","/PI/","/PL/","/PK/","/PB/","/SP/","/SE/","/TI/","/LL/","/DT/","/LK/","/WS/","/TP/","/KS/","/SR/","/SK/","PJ"},0)   ),   ISNUMBER(SEARCH("40",C1199)   )  ),LEFT(RIGHT(C1199,7),2),  "-" )</f>
        <v>-</v>
      </c>
      <c r="E1199" s="76" t="str">
        <f>IF( AND(   ISNUMBER(    MATCH(LEFT(RIGHT(D1199,8),4),{"/AK/","/BW/","/DO/","/DK/","/EP/","/HM/","/HK/","/IN/","/KI/","/AR/","/KL/","/KM/","/KP/","/DN/","/LN/","/RT/","/TU/","/KU/","/KR/","/MI/","/MK/","/OT/","/LP/","/DL/","/LT/","/PM/","/PW/","/PG/","/PP/","/MU/","/IL/","/PR/","/PI/","/PL/","/PK/","/PB/","/SP/","/SE/","/TI/","/LL/","/DT/","/LK/","/WS/","/TP/","/KS/","/SR/","/SK/","PJ"},0)   ),   ISNUMBER(SEARCH("40",D1199)   )  ),LEFT(RIGHT(D1199,7),2),  "-" )</f>
        <v>-</v>
      </c>
      <c r="F1199" s="66" t="s">
        <v>5608</v>
      </c>
      <c r="G1199" s="76" t="s">
        <v>5661</v>
      </c>
      <c r="H1199" s="76" t="s">
        <v>96</v>
      </c>
      <c r="I1199" s="66" t="s">
        <v>2294</v>
      </c>
      <c r="J1199" s="76" t="s">
        <v>5662</v>
      </c>
      <c r="K1199" s="76"/>
      <c r="L1199" s="76"/>
      <c r="M1199" s="66" t="s">
        <v>1973</v>
      </c>
      <c r="N1199" s="66" t="s">
        <v>1973</v>
      </c>
      <c r="O1199" s="14" t="s">
        <v>5671</v>
      </c>
      <c r="P1199" s="32" t="str">
        <f t="shared" si="20"/>
        <v>1195/UN40.SU.   /2025</v>
      </c>
      <c r="Q1199" s="30"/>
      <c r="R1199" s="30"/>
      <c r="S1199" s="30"/>
      <c r="T1199" s="30"/>
      <c r="U1199" s="30"/>
      <c r="W1199" s="45"/>
    </row>
    <row r="1200" spans="1:23" ht="49.5" hidden="1" x14ac:dyDescent="0.25">
      <c r="A1200" s="75" t="s">
        <v>1261</v>
      </c>
      <c r="B1200" s="66" t="s">
        <v>5608</v>
      </c>
      <c r="C1200" s="76" t="s">
        <v>5666</v>
      </c>
      <c r="D1200" s="76" t="s">
        <v>5667</v>
      </c>
      <c r="E1200" s="76" t="str">
        <f>IF( AND(   ISNUMBER(    MATCH(LEFT(RIGHT(D1200,8),4),{"/AK/","/BW/","/DO/","/DK/","/EP/","/HM/","/HK/","/IN/","/KI/","/AR/","/KL/","/KM/","/KP/","/DN/","/LN/","/RT/","/TU/","/KU/","/KR/","/MI/","/MK/","/OT/","/LP/","/DL/","/LT/","/PM/","/PW/","/PG/","/PP/","/MU/","/IL/","/PR/","/PI/","/PL/","/PK/","/PB/","/SP/","/SE/","/TI/","/LL/","/DT/","/LK/","/WS/","/TP/","/KS/","/SR/","/SK/","PJ"},0)   ),   ISNUMBER(SEARCH("40",D1200)   )  ),LEFT(RIGHT(D1200,7),2),  "-" )</f>
        <v>-</v>
      </c>
      <c r="F1200" s="66" t="s">
        <v>5608</v>
      </c>
      <c r="G1200" s="76" t="s">
        <v>5668</v>
      </c>
      <c r="H1200" s="76" t="s">
        <v>96</v>
      </c>
      <c r="I1200" s="66" t="s">
        <v>2294</v>
      </c>
      <c r="J1200" s="76" t="s">
        <v>5669</v>
      </c>
      <c r="K1200" s="76"/>
      <c r="L1200" s="76"/>
      <c r="M1200" s="66" t="s">
        <v>1973</v>
      </c>
      <c r="N1200" s="66" t="s">
        <v>2085</v>
      </c>
      <c r="P1200" s="32" t="str">
        <f t="shared" si="20"/>
        <v>1196/UN40.SU.   /2025</v>
      </c>
      <c r="Q1200" s="30"/>
      <c r="R1200" s="30"/>
      <c r="S1200" s="30"/>
      <c r="T1200" s="30"/>
      <c r="U1200" s="30"/>
      <c r="W1200" s="45"/>
    </row>
    <row r="1201" spans="1:23" ht="49.5" hidden="1" x14ac:dyDescent="0.25">
      <c r="A1201" s="75" t="s">
        <v>1262</v>
      </c>
      <c r="B1201" s="66" t="s">
        <v>5608</v>
      </c>
      <c r="C1201" s="76" t="s">
        <v>5657</v>
      </c>
      <c r="D1201" s="76" t="s">
        <v>5658</v>
      </c>
      <c r="E1201" s="76" t="str">
        <f>IF( AND(   ISNUMBER(    MATCH(LEFT(RIGHT(D1201,8),4),{"/AK/","/BW/","/DO/","/DK/","/EP/","/HM/","/HK/","/IN/","/KI/","/AR/","/KL/","/KM/","/KP/","/DN/","/LN/","/RT/","/TU/","/KU/","/KR/","/MI/","/MK/","/OT/","/LP/","/DL/","/LT/","/PM/","/PW/","/PG/","/PP/","/MU/","/IL/","/PR/","/PI/","/PL/","/PK/","/PB/","/SP/","/SE/","/TI/","/LL/","/DT/","/LK/","/WS/","/TP/","/KS/","/SR/","/SK/","PJ"},0)   ),   ISNUMBER(SEARCH("40",D1201)   )  ),LEFT(RIGHT(D1201,7),2),  "-" )</f>
        <v>-</v>
      </c>
      <c r="F1201" s="66" t="s">
        <v>2223</v>
      </c>
      <c r="G1201" s="76" t="s">
        <v>5659</v>
      </c>
      <c r="H1201" s="76" t="s">
        <v>96</v>
      </c>
      <c r="I1201" s="66" t="s">
        <v>2294</v>
      </c>
      <c r="J1201" s="76" t="s">
        <v>5670</v>
      </c>
      <c r="K1201" s="76"/>
      <c r="L1201" s="76"/>
      <c r="M1201" s="66" t="s">
        <v>1973</v>
      </c>
      <c r="N1201" s="66" t="s">
        <v>2086</v>
      </c>
      <c r="O1201" s="14" t="s">
        <v>5671</v>
      </c>
      <c r="P1201" s="32" t="str">
        <f t="shared" si="20"/>
        <v>1197/UN40.SU.   /2025</v>
      </c>
      <c r="Q1201" s="30"/>
      <c r="R1201" s="30"/>
      <c r="S1201" s="30"/>
      <c r="T1201" s="30"/>
      <c r="U1201" s="30"/>
      <c r="W1201" s="45"/>
    </row>
    <row r="1202" spans="1:23" ht="49.5" hidden="1" x14ac:dyDescent="0.25">
      <c r="A1202" s="75" t="s">
        <v>1263</v>
      </c>
      <c r="B1202" s="66" t="s">
        <v>5608</v>
      </c>
      <c r="C1202" s="76" t="s">
        <v>5675</v>
      </c>
      <c r="D1202" s="76" t="s">
        <v>5676</v>
      </c>
      <c r="E1202" s="76" t="str">
        <f>IF( AND(   ISNUMBER(    MATCH(LEFT(RIGHT(D1202,8),4),{"/AK/","/BW/","/DO/","/DK/","/EP/","/HM/","/HK/","/IN/","/KI/","/AR/","/KL/","/KM/","/KP/","/DN/","/LN/","/RT/","/TU/","/KU/","/KR/","/MI/","/MK/","/OT/","/LP/","/DL/","/LT/","/PM/","/PW/","/PG/","/PP/","/MU/","/IL/","/PR/","/PI/","/PL/","/PK/","/PB/","/SP/","/SE/","/TI/","/LL/","/DT/","/LK/","/WS/","/TP/","/KS/","/SR/","/SK/","PJ"},0)   ),   ISNUMBER(SEARCH("40",D1202)   )  ),LEFT(RIGHT(D1202,7),2),  "-" )</f>
        <v>-</v>
      </c>
      <c r="F1202" s="66" t="s">
        <v>5608</v>
      </c>
      <c r="G1202" s="76" t="s">
        <v>5677</v>
      </c>
      <c r="H1202" s="76" t="s">
        <v>96</v>
      </c>
      <c r="I1202" s="66" t="s">
        <v>2294</v>
      </c>
      <c r="J1202" s="76" t="s">
        <v>5678</v>
      </c>
      <c r="K1202" s="76"/>
      <c r="L1202" s="76"/>
      <c r="M1202" s="66" t="s">
        <v>1973</v>
      </c>
      <c r="N1202" s="66" t="s">
        <v>2085</v>
      </c>
      <c r="P1202" s="32" t="str">
        <f t="shared" si="20"/>
        <v>1198/UN40.SU.   /2025</v>
      </c>
      <c r="Q1202" s="30"/>
      <c r="R1202" s="30"/>
      <c r="S1202" s="30"/>
      <c r="T1202" s="30"/>
      <c r="U1202" s="30"/>
      <c r="W1202" s="45"/>
    </row>
    <row r="1203" spans="1:23" ht="49.5" hidden="1" x14ac:dyDescent="0.25">
      <c r="A1203" s="75" t="s">
        <v>1264</v>
      </c>
      <c r="B1203" s="66" t="s">
        <v>5608</v>
      </c>
      <c r="C1203" s="76" t="s">
        <v>5679</v>
      </c>
      <c r="D1203" s="76" t="s">
        <v>5680</v>
      </c>
      <c r="E1203" s="76" t="str">
        <f>IF( AND(   ISNUMBER(    MATCH(LEFT(RIGHT(D1203,8),4),{"/AK/","/BW/","/DO/","/DK/","/EP/","/HM/","/HK/","/IN/","/KI/","/AR/","/KL/","/KM/","/KP/","/DN/","/LN/","/RT/","/TU/","/KU/","/KR/","/MI/","/MK/","/OT/","/LP/","/DL/","/LT/","/PM/","/PW/","/PG/","/PP/","/MU/","/IL/","/PR/","/PI/","/PL/","/PK/","/PB/","/SP/","/SE/","/TI/","/LL/","/DT/","/LK/","/WS/","/TP/","/KS/","/SR/","/SK/","PJ"},0)   ),   ISNUMBER(SEARCH("40",D1203)   )  ),LEFT(RIGHT(D1203,7),2),  "-" )</f>
        <v>-</v>
      </c>
      <c r="F1203" s="66" t="s">
        <v>2225</v>
      </c>
      <c r="G1203" s="76" t="s">
        <v>5681</v>
      </c>
      <c r="H1203" s="76" t="s">
        <v>96</v>
      </c>
      <c r="I1203" s="66" t="s">
        <v>2294</v>
      </c>
      <c r="J1203" s="76" t="s">
        <v>5682</v>
      </c>
      <c r="K1203" s="76"/>
      <c r="L1203" s="76"/>
      <c r="M1203" s="66" t="s">
        <v>1973</v>
      </c>
      <c r="N1203" s="66" t="s">
        <v>2085</v>
      </c>
      <c r="P1203" s="32" t="str">
        <f t="shared" si="20"/>
        <v>1199/UN40.SU.   /2025</v>
      </c>
      <c r="Q1203" s="30"/>
      <c r="R1203" s="30"/>
      <c r="S1203" s="30"/>
      <c r="T1203" s="30"/>
      <c r="U1203" s="30"/>
      <c r="W1203" s="45"/>
    </row>
    <row r="1204" spans="1:23" ht="49.5" hidden="1" x14ac:dyDescent="0.25">
      <c r="A1204" s="75" t="s">
        <v>1265</v>
      </c>
      <c r="B1204" s="66" t="s">
        <v>2226</v>
      </c>
      <c r="C1204" s="76" t="s">
        <v>5688</v>
      </c>
      <c r="D1204" s="76" t="str">
        <f>IF( AND(   ISNUMBER(    MATCH(LEFT(RIGHT(C1204,8),4),{"/AK/","/BW/","/DO/","/DK/","/EP/","/HM/","/HK/","/IN/","/KI/","/AR/","/KL/","/KM/","/KP/","/DN/","/LN/","/RT/","/TU/","/KU/","/KR/","/MI/","/MK/","/OT/","/LP/","/DL/","/LT/","/PM/","/PW/","/PG/","/PP/","/MU/","/IL/","/PR/","/PI/","/PL/","/PK/","/PB/","/SP/","/SE/","/TI/","/LL/","/DT/","/LK/","/WS/","/TP/","/KS/","/SR/","/SK/","PJ"},0)   ),   ISNUMBER(SEARCH("40",C1204)   )  ),LEFT(RIGHT(C1204,7),2),  "-" )</f>
        <v>-</v>
      </c>
      <c r="E1204" s="76" t="str">
        <f>IF( AND(   ISNUMBER(    MATCH(LEFT(RIGHT(D1204,8),4),{"/AK/","/BW/","/DO/","/DK/","/EP/","/HM/","/HK/","/IN/","/KI/","/AR/","/KL/","/KM/","/KP/","/DN/","/LN/","/RT/","/TU/","/KU/","/KR/","/MI/","/MK/","/OT/","/LP/","/DL/","/LT/","/PM/","/PW/","/PG/","/PP/","/MU/","/IL/","/PR/","/PI/","/PL/","/PK/","/PB/","/SP/","/SE/","/TI/","/LL/","/DT/","/LK/","/WS/","/TP/","/KS/","/SR/","/SK/","PJ"},0)   ),   ISNUMBER(SEARCH("40",D1204)   )  ),LEFT(RIGHT(D1204,7),2),  "-" )</f>
        <v>-</v>
      </c>
      <c r="F1204" s="66" t="s">
        <v>2226</v>
      </c>
      <c r="G1204" s="76" t="s">
        <v>5689</v>
      </c>
      <c r="H1204" s="76" t="s">
        <v>96</v>
      </c>
      <c r="I1204" s="66"/>
      <c r="J1204" s="76"/>
      <c r="K1204" s="76"/>
      <c r="L1204" s="76"/>
      <c r="M1204" s="66" t="s">
        <v>1973</v>
      </c>
      <c r="N1204" s="76"/>
      <c r="P1204" s="32" t="str">
        <f t="shared" si="20"/>
        <v>1200/UN40.SU.   /2025</v>
      </c>
      <c r="Q1204" s="30"/>
      <c r="R1204" s="30"/>
      <c r="S1204" s="30"/>
      <c r="T1204" s="30"/>
      <c r="U1204" s="30"/>
      <c r="W1204" s="45"/>
    </row>
    <row r="1205" spans="1:23" ht="82.5" hidden="1" x14ac:dyDescent="0.25">
      <c r="A1205" s="75" t="s">
        <v>1266</v>
      </c>
      <c r="B1205" s="66" t="s">
        <v>2226</v>
      </c>
      <c r="C1205" s="76" t="s">
        <v>5623</v>
      </c>
      <c r="D1205" s="76" t="s">
        <v>5690</v>
      </c>
      <c r="E1205" s="76" t="str">
        <f>IF( AND(   ISNUMBER(    MATCH(LEFT(RIGHT(D1205,8),4),{"/AK/","/BW/","/DO/","/DK/","/EP/","/HM/","/HK/","/IN/","/KI/","/AR/","/KL/","/KM/","/KP/","/DN/","/LN/","/RT/","/TU/","/KU/","/KR/","/MI/","/MK/","/OT/","/LP/","/DL/","/LT/","/PM/","/PW/","/PG/","/PP/","/MU/","/IL/","/PR/","/PI/","/PL/","/PK/","/PB/","/SP/","/SE/","/TI/","/LL/","/DT/","/LK/","/WS/","/TP/","/KS/","/SR/","/SK/","PJ"},0)   ),   ISNUMBER(SEARCH("40",D1205)   )  ),LEFT(RIGHT(D1205,7),2),  "-" )</f>
        <v>-</v>
      </c>
      <c r="F1205" s="66" t="s">
        <v>5372</v>
      </c>
      <c r="G1205" s="76" t="s">
        <v>5691</v>
      </c>
      <c r="H1205" s="76" t="s">
        <v>5040</v>
      </c>
      <c r="I1205" s="66"/>
      <c r="J1205" s="76"/>
      <c r="K1205" s="76"/>
      <c r="L1205" s="76"/>
      <c r="M1205" s="66" t="s">
        <v>1973</v>
      </c>
      <c r="N1205" s="66"/>
      <c r="P1205" s="32" t="str">
        <f t="shared" si="20"/>
        <v>1201/UN40.SU.   /2025</v>
      </c>
      <c r="Q1205" s="30"/>
      <c r="R1205" s="30"/>
      <c r="S1205" s="30"/>
      <c r="T1205" s="30"/>
      <c r="U1205" s="30"/>
      <c r="W1205" s="45"/>
    </row>
    <row r="1206" spans="1:23" ht="49.5" hidden="1" x14ac:dyDescent="0.25">
      <c r="A1206" s="75" t="s">
        <v>1267</v>
      </c>
      <c r="B1206" s="66" t="s">
        <v>2226</v>
      </c>
      <c r="C1206" s="76" t="s">
        <v>5692</v>
      </c>
      <c r="D1206" s="76" t="s">
        <v>5693</v>
      </c>
      <c r="E1206" s="76" t="str">
        <f>IF( AND(   ISNUMBER(    MATCH(LEFT(RIGHT(D1206,8),4),{"/AK/","/BW/","/DO/","/DK/","/EP/","/HM/","/HK/","/IN/","/KI/","/AR/","/KL/","/KM/","/KP/","/DN/","/LN/","/RT/","/TU/","/KU/","/KR/","/MI/","/MK/","/OT/","/LP/","/DL/","/LT/","/PM/","/PW/","/PG/","/PP/","/MU/","/IL/","/PR/","/PI/","/PL/","/PK/","/PB/","/SP/","/SE/","/TI/","/LL/","/DT/","/LK/","/WS/","/TP/","/KS/","/SR/","/SK/","PJ"},0)   ),   ISNUMBER(SEARCH("40",D1206)   )  ),LEFT(RIGHT(D1206,7),2),  "-" )</f>
        <v>-</v>
      </c>
      <c r="F1206" s="66" t="s">
        <v>5608</v>
      </c>
      <c r="G1206" s="76" t="s">
        <v>5694</v>
      </c>
      <c r="H1206" s="76" t="s">
        <v>96</v>
      </c>
      <c r="I1206" s="66"/>
      <c r="J1206" s="76"/>
      <c r="K1206" s="76"/>
      <c r="L1206" s="76"/>
      <c r="M1206" s="66" t="s">
        <v>1973</v>
      </c>
      <c r="N1206" s="66"/>
      <c r="P1206" s="32" t="str">
        <f t="shared" si="20"/>
        <v>1202/UN40.SU.   /2025</v>
      </c>
      <c r="Q1206" s="30"/>
      <c r="R1206" s="30"/>
      <c r="S1206" s="30"/>
      <c r="T1206" s="30"/>
      <c r="U1206" s="30"/>
      <c r="W1206" s="45"/>
    </row>
    <row r="1207" spans="1:23" ht="49.5" hidden="1" x14ac:dyDescent="0.25">
      <c r="A1207" s="75" t="s">
        <v>1268</v>
      </c>
      <c r="B1207" s="66" t="s">
        <v>2226</v>
      </c>
      <c r="C1207" s="76" t="s">
        <v>2504</v>
      </c>
      <c r="D1207" s="76" t="s">
        <v>5695</v>
      </c>
      <c r="E1207" s="76" t="str">
        <f>IF( AND(   ISNUMBER(    MATCH(LEFT(RIGHT(D1207,8),4),{"/AK/","/BW/","/DO/","/DK/","/EP/","/HM/","/HK/","/IN/","/KI/","/AR/","/KL/","/KM/","/KP/","/DN/","/LN/","/RT/","/TU/","/KU/","/KR/","/MI/","/MK/","/OT/","/LP/","/DL/","/LT/","/PM/","/PW/","/PG/","/PP/","/MU/","/IL/","/PR/","/PI/","/PL/","/PK/","/PB/","/SP/","/SE/","/TI/","/LL/","/DT/","/LK/","/WS/","/TP/","/KS/","/SR/","/SK/","PJ"},0)   ),   ISNUMBER(SEARCH("40",D1207)   )  ),LEFT(RIGHT(D1207,7),2),  "-" )</f>
        <v>-</v>
      </c>
      <c r="F1207" s="66" t="s">
        <v>5607</v>
      </c>
      <c r="G1207" s="76" t="s">
        <v>5696</v>
      </c>
      <c r="H1207" s="76" t="s">
        <v>96</v>
      </c>
      <c r="I1207" s="66"/>
      <c r="J1207" s="76"/>
      <c r="K1207" s="76"/>
      <c r="L1207" s="76"/>
      <c r="M1207" s="66" t="s">
        <v>1973</v>
      </c>
      <c r="N1207" s="66"/>
      <c r="P1207" s="32" t="str">
        <f t="shared" si="20"/>
        <v>1203/UN40.SU.   /2025</v>
      </c>
      <c r="Q1207" s="30"/>
      <c r="R1207" s="30"/>
      <c r="S1207" s="30"/>
      <c r="T1207" s="30"/>
      <c r="U1207" s="30"/>
      <c r="W1207" s="45"/>
    </row>
    <row r="1208" spans="1:23" ht="66" hidden="1" x14ac:dyDescent="0.25">
      <c r="A1208" s="75" t="s">
        <v>1269</v>
      </c>
      <c r="B1208" s="66" t="s">
        <v>2227</v>
      </c>
      <c r="C1208" s="76" t="s">
        <v>5700</v>
      </c>
      <c r="D1208" s="76" t="s">
        <v>5701</v>
      </c>
      <c r="E1208" s="76" t="str">
        <f>IF( AND(   ISNUMBER(    MATCH(LEFT(RIGHT(D1208,8),4),{"/AK/","/BW/","/DO/","/DK/","/EP/","/HM/","/HK/","/IN/","/KI/","/AR/","/KL/","/KM/","/KP/","/DN/","/LN/","/RT/","/TU/","/KU/","/KR/","/MI/","/MK/","/OT/","/LP/","/DL/","/LT/","/PM/","/PW/","/PG/","/PP/","/MU/","/IL/","/PR/","/PI/","/PL/","/PK/","/PB/","/SP/","/SE/","/TI/","/LL/","/DT/","/LK/","/WS/","/TP/","/KS/","/SR/","/SK/","PJ"},0)   ),   ISNUMBER(SEARCH("40",D1208)   )  ),LEFT(RIGHT(D1208,7),2),  "-" )</f>
        <v>-</v>
      </c>
      <c r="F1208" s="66" t="s">
        <v>2215</v>
      </c>
      <c r="G1208" s="76" t="s">
        <v>5702</v>
      </c>
      <c r="H1208" s="76" t="s">
        <v>5040</v>
      </c>
      <c r="I1208" s="66"/>
      <c r="J1208" s="76"/>
      <c r="K1208" s="76"/>
      <c r="L1208" s="76"/>
      <c r="M1208" s="66" t="s">
        <v>1973</v>
      </c>
      <c r="N1208" s="66"/>
      <c r="P1208" s="32" t="str">
        <f t="shared" si="20"/>
        <v>1204/UN40.SU.   /2025</v>
      </c>
      <c r="Q1208" s="30"/>
      <c r="R1208" s="30"/>
      <c r="S1208" s="30"/>
      <c r="T1208" s="30"/>
      <c r="U1208" s="30"/>
      <c r="W1208" s="45"/>
    </row>
    <row r="1209" spans="1:23" ht="49.5" hidden="1" x14ac:dyDescent="0.25">
      <c r="A1209" s="75" t="s">
        <v>1270</v>
      </c>
      <c r="B1209" s="66" t="s">
        <v>2227</v>
      </c>
      <c r="C1209" s="76" t="s">
        <v>5703</v>
      </c>
      <c r="D1209" s="76" t="str">
        <f>IF( AND(   ISNUMBER(    MATCH(LEFT(RIGHT(C1209,8),4),{"/AK/","/BW/","/DO/","/DK/","/EP/","/HM/","/HK/","/IN/","/KI/","/AR/","/KL/","/KM/","/KP/","/DN/","/LN/","/RT/","/TU/","/KU/","/KR/","/MI/","/MK/","/OT/","/LP/","/DL/","/LT/","/PM/","/PW/","/PG/","/PP/","/MU/","/IL/","/PR/","/PI/","/PL/","/PK/","/PB/","/SP/","/SE/","/TI/","/LL/","/DT/","/LK/","/WS/","/TP/","/KS/","/SR/","/SK/","PJ"},0)   ),   ISNUMBER(SEARCH("40",C1209)   )  ),LEFT(RIGHT(C1209,7),2),  "-" )</f>
        <v>-</v>
      </c>
      <c r="E1209" s="76" t="str">
        <f>IF( AND(   ISNUMBER(    MATCH(LEFT(RIGHT(D1209,8),4),{"/AK/","/BW/","/DO/","/DK/","/EP/","/HM/","/HK/","/IN/","/KI/","/AR/","/KL/","/KM/","/KP/","/DN/","/LN/","/RT/","/TU/","/KU/","/KR/","/MI/","/MK/","/OT/","/LP/","/DL/","/LT/","/PM/","/PW/","/PG/","/PP/","/MU/","/IL/","/PR/","/PI/","/PL/","/PK/","/PB/","/SP/","/SE/","/TI/","/LL/","/DT/","/LK/","/WS/","/TP/","/KS/","/SR/","/SK/","PJ"},0)   ),   ISNUMBER(SEARCH("40",D1209)   )  ),LEFT(RIGHT(D1209,7),2),  "-" )</f>
        <v>-</v>
      </c>
      <c r="F1209" s="66" t="s">
        <v>2226</v>
      </c>
      <c r="G1209" s="76" t="s">
        <v>5704</v>
      </c>
      <c r="H1209" s="76" t="s">
        <v>96</v>
      </c>
      <c r="I1209" s="66"/>
      <c r="J1209" s="76"/>
      <c r="K1209" s="76"/>
      <c r="L1209" s="76"/>
      <c r="M1209" s="66" t="s">
        <v>1973</v>
      </c>
      <c r="N1209" s="66"/>
      <c r="P1209" s="32" t="str">
        <f t="shared" si="20"/>
        <v>1205/UN40.SU.   /2025</v>
      </c>
      <c r="Q1209" s="30"/>
      <c r="R1209" s="30"/>
      <c r="S1209" s="30"/>
      <c r="T1209" s="30"/>
      <c r="U1209" s="30"/>
      <c r="W1209" s="45"/>
    </row>
    <row r="1210" spans="1:23" ht="49.5" x14ac:dyDescent="0.25">
      <c r="A1210" s="75" t="s">
        <v>1271</v>
      </c>
      <c r="B1210" s="66" t="s">
        <v>2227</v>
      </c>
      <c r="C1210" s="76" t="s">
        <v>5699</v>
      </c>
      <c r="D1210" s="76" t="s">
        <v>5697</v>
      </c>
      <c r="E1210" s="76" t="str">
        <f>IF( AND(   ISNUMBER(    MATCH(LEFT(RIGHT(D1210,8),4),{"/AK/","/BW/","/DO/","/DK/","/EP/","/HM/","/HK/","/IN/","/KI/","/AR/","/KL/","/KM/","/KP/","/DN/","/LN/","/RT/","/TU/","/KU/","/KR/","/MI/","/MK/","/OT/","/LP/","/DL/","/LT/","/PM/","/PW/","/PG/","/PP/","/MU/","/IL/","/PR/","/PI/","/PL/","/PK/","/PB/","/SP/","/SE/","/TI/","/LL/","/DT/","/LK/","/WS/","/TP/","/KS/","/SR/","/SK/","PJ"},0)   ),   ISNUMBER(SEARCH("40",D1210)   )  ),LEFT(RIGHT(D1210,7),2),  "-" )</f>
        <v>-</v>
      </c>
      <c r="F1210" s="66" t="s">
        <v>2227</v>
      </c>
      <c r="G1210" s="76" t="s">
        <v>5698</v>
      </c>
      <c r="H1210" s="76" t="s">
        <v>96</v>
      </c>
      <c r="I1210" s="66" t="s">
        <v>2294</v>
      </c>
      <c r="J1210" s="76" t="s">
        <v>5708</v>
      </c>
      <c r="K1210" s="76"/>
      <c r="L1210" s="76"/>
      <c r="M1210" s="66" t="s">
        <v>1973</v>
      </c>
      <c r="N1210" s="66" t="s">
        <v>2084</v>
      </c>
      <c r="P1210" s="32" t="str">
        <f t="shared" si="20"/>
        <v>1206/UN40.SU.   /2025</v>
      </c>
      <c r="Q1210" s="30"/>
      <c r="R1210" s="30"/>
      <c r="S1210" s="30"/>
      <c r="T1210" s="30"/>
      <c r="U1210" s="30"/>
      <c r="W1210" s="45"/>
    </row>
    <row r="1211" spans="1:23" ht="66" hidden="1" x14ac:dyDescent="0.25">
      <c r="A1211" s="75" t="s">
        <v>1272</v>
      </c>
      <c r="B1211" s="66" t="s">
        <v>2227</v>
      </c>
      <c r="C1211" s="76" t="s">
        <v>5707</v>
      </c>
      <c r="D1211" s="76" t="s">
        <v>5705</v>
      </c>
      <c r="E1211" s="76" t="str">
        <f>IF( AND(   ISNUMBER(    MATCH(LEFT(RIGHT(D1211,8),4),{"/AK/","/BW/","/DO/","/DK/","/EP/","/HM/","/HK/","/IN/","/KI/","/AR/","/KL/","/KM/","/KP/","/DN/","/LN/","/RT/","/TU/","/KU/","/KR/","/MI/","/MK/","/OT/","/LP/","/DL/","/LT/","/PM/","/PW/","/PG/","/PP/","/MU/","/IL/","/PR/","/PI/","/PL/","/PK/","/PB/","/SP/","/SE/","/TI/","/LL/","/DT/","/LK/","/WS/","/TP/","/KS/","/SR/","/SK/","PJ"},0)   ),   ISNUMBER(SEARCH("40",D1211)   )  ),LEFT(RIGHT(D1211,7),2),  "-" )</f>
        <v>-</v>
      </c>
      <c r="F1211" s="66" t="s">
        <v>2226</v>
      </c>
      <c r="G1211" s="76" t="s">
        <v>5706</v>
      </c>
      <c r="H1211" s="76" t="s">
        <v>96</v>
      </c>
      <c r="I1211" s="66" t="s">
        <v>2294</v>
      </c>
      <c r="J1211" s="76" t="s">
        <v>5709</v>
      </c>
      <c r="K1211" s="76"/>
      <c r="L1211" s="76"/>
      <c r="M1211" s="66" t="s">
        <v>1973</v>
      </c>
      <c r="N1211" s="66" t="s">
        <v>2085</v>
      </c>
      <c r="P1211" s="32" t="str">
        <f t="shared" si="20"/>
        <v>1207/UN40.SU.   /2025</v>
      </c>
      <c r="Q1211" s="30"/>
      <c r="R1211" s="30"/>
      <c r="S1211" s="30"/>
      <c r="T1211" s="30"/>
      <c r="U1211" s="30"/>
      <c r="W1211" s="45"/>
    </row>
    <row r="1212" spans="1:23" ht="49.5" hidden="1" x14ac:dyDescent="0.25">
      <c r="A1212" s="75" t="s">
        <v>1273</v>
      </c>
      <c r="B1212" s="66" t="s">
        <v>2227</v>
      </c>
      <c r="C1212" s="76" t="s">
        <v>5710</v>
      </c>
      <c r="D1212" s="76" t="s">
        <v>5711</v>
      </c>
      <c r="E1212" s="76" t="str">
        <f>IF( AND(   ISNUMBER(    MATCH(LEFT(RIGHT(D1212,8),4),{"/AK/","/BW/","/DO/","/DK/","/EP/","/HM/","/HK/","/IN/","/KI/","/AR/","/KL/","/KM/","/KP/","/DN/","/LN/","/RT/","/TU/","/KU/","/KR/","/MI/","/MK/","/OT/","/LP/","/DL/","/LT/","/PM/","/PW/","/PG/","/PP/","/MU/","/IL/","/PR/","/PI/","/PL/","/PK/","/PB/","/SP/","/SE/","/TI/","/LL/","/DT/","/LK/","/WS/","/TP/","/KS/","/SR/","/SK/","PJ"},0)   ),   ISNUMBER(SEARCH("40",D1212)   )  ),LEFT(RIGHT(D1212,7),2),  "-" )</f>
        <v>-</v>
      </c>
      <c r="F1212" s="66" t="s">
        <v>5608</v>
      </c>
      <c r="G1212" s="76" t="s">
        <v>5712</v>
      </c>
      <c r="H1212" s="76" t="s">
        <v>96</v>
      </c>
      <c r="I1212" s="66" t="s">
        <v>2294</v>
      </c>
      <c r="J1212" s="76" t="s">
        <v>5713</v>
      </c>
      <c r="K1212" s="76"/>
      <c r="L1212" s="76"/>
      <c r="M1212" s="66" t="s">
        <v>1973</v>
      </c>
      <c r="N1212" s="66" t="s">
        <v>2085</v>
      </c>
      <c r="P1212" s="32" t="str">
        <f t="shared" si="20"/>
        <v>1208/UN40.SU.   /2025</v>
      </c>
      <c r="Q1212" s="30"/>
      <c r="R1212" s="30"/>
      <c r="S1212" s="30"/>
      <c r="T1212" s="30"/>
      <c r="U1212" s="30"/>
      <c r="W1212" s="45"/>
    </row>
    <row r="1213" spans="1:23" ht="49.5" hidden="1" x14ac:dyDescent="0.25">
      <c r="A1213" s="75" t="s">
        <v>1274</v>
      </c>
      <c r="B1213" s="66" t="s">
        <v>2227</v>
      </c>
      <c r="C1213" s="76" t="s">
        <v>5714</v>
      </c>
      <c r="D1213" s="76" t="s">
        <v>5715</v>
      </c>
      <c r="E1213" s="76" t="str">
        <f>IF( AND(   ISNUMBER(    MATCH(LEFT(RIGHT(D1213,8),4),{"/AK/","/BW/","/DO/","/DK/","/EP/","/HM/","/HK/","/IN/","/KI/","/AR/","/KL/","/KM/","/KP/","/DN/","/LN/","/RT/","/TU/","/KU/","/KR/","/MI/","/MK/","/OT/","/LP/","/DL/","/LT/","/PM/","/PW/","/PG/","/PP/","/MU/","/IL/","/PR/","/PI/","/PL/","/PK/","/PB/","/SP/","/SE/","/TI/","/LL/","/DT/","/LK/","/WS/","/TP/","/KS/","/SR/","/SK/","PJ"},0)   ),   ISNUMBER(SEARCH("40",D1213)   )  ),LEFT(RIGHT(D1213,7),2),  "-" )</f>
        <v>-</v>
      </c>
      <c r="F1213" s="66" t="s">
        <v>2227</v>
      </c>
      <c r="G1213" s="76" t="s">
        <v>5716</v>
      </c>
      <c r="H1213" s="76" t="s">
        <v>96</v>
      </c>
      <c r="I1213" s="66" t="s">
        <v>2294</v>
      </c>
      <c r="J1213" s="76" t="s">
        <v>5718</v>
      </c>
      <c r="K1213" s="76"/>
      <c r="L1213" s="76"/>
      <c r="M1213" s="66" t="s">
        <v>1973</v>
      </c>
      <c r="N1213" s="66" t="s">
        <v>2086</v>
      </c>
      <c r="O1213" s="14" t="s">
        <v>5717</v>
      </c>
      <c r="P1213" s="32" t="str">
        <f t="shared" si="20"/>
        <v>1209/UN40.SU.   /2025</v>
      </c>
      <c r="Q1213" s="30"/>
      <c r="R1213" s="30"/>
      <c r="S1213" s="30"/>
      <c r="T1213" s="30"/>
      <c r="U1213" s="30"/>
      <c r="W1213" s="45"/>
    </row>
    <row r="1214" spans="1:23" ht="82.5" hidden="1" x14ac:dyDescent="0.25">
      <c r="A1214" s="75" t="s">
        <v>1275</v>
      </c>
      <c r="B1214" s="66" t="s">
        <v>2227</v>
      </c>
      <c r="C1214" s="76" t="s">
        <v>5719</v>
      </c>
      <c r="D1214" s="76" t="str">
        <f>IF( AND(   ISNUMBER(    MATCH(LEFT(RIGHT(C1214,8),4),{"/AK/","/BW/","/DO/","/DK/","/EP/","/HM/","/HK/","/IN/","/KI/","/AR/","/KL/","/KM/","/KP/","/DN/","/LN/","/RT/","/TU/","/KU/","/KR/","/MI/","/MK/","/OT/","/LP/","/DL/","/LT/","/PM/","/PW/","/PG/","/PP/","/MU/","/IL/","/PR/","/PI/","/PL/","/PK/","/PB/","/SP/","/SE/","/TI/","/LL/","/DT/","/LK/","/WS/","/TP/","/KS/","/SR/","/SK/","PJ"},0)   ),   ISNUMBER(SEARCH("40",C1214)   )  ),LEFT(RIGHT(C1214,7),2),  "-" )</f>
        <v>-</v>
      </c>
      <c r="E1214" s="76" t="str">
        <f>IF( AND(   ISNUMBER(    MATCH(LEFT(RIGHT(D1214,8),4),{"/AK/","/BW/","/DO/","/DK/","/EP/","/HM/","/HK/","/IN/","/KI/","/AR/","/KL/","/KM/","/KP/","/DN/","/LN/","/RT/","/TU/","/KU/","/KR/","/MI/","/MK/","/OT/","/LP/","/DL/","/LT/","/PM/","/PW/","/PG/","/PP/","/MU/","/IL/","/PR/","/PI/","/PL/","/PK/","/PB/","/SP/","/SE/","/TI/","/LL/","/DT/","/LK/","/WS/","/TP/","/KS/","/SR/","/SK/","PJ"},0)   ),   ISNUMBER(SEARCH("40",D1214)   )  ),LEFT(RIGHT(D1214,7),2),  "-" )</f>
        <v>-</v>
      </c>
      <c r="F1214" s="66" t="s">
        <v>2227</v>
      </c>
      <c r="G1214" s="76" t="s">
        <v>5720</v>
      </c>
      <c r="H1214" s="76" t="s">
        <v>96</v>
      </c>
      <c r="I1214" s="66" t="s">
        <v>2294</v>
      </c>
      <c r="J1214" s="76" t="s">
        <v>5721</v>
      </c>
      <c r="K1214" s="76"/>
      <c r="L1214" s="76"/>
      <c r="M1214" s="66" t="s">
        <v>1973</v>
      </c>
      <c r="N1214" s="66" t="s">
        <v>2085</v>
      </c>
      <c r="P1214" s="32" t="str">
        <f t="shared" si="20"/>
        <v>1210/UN40.SU.   /2025</v>
      </c>
      <c r="Q1214" s="30"/>
      <c r="R1214" s="30"/>
      <c r="S1214" s="30"/>
      <c r="T1214" s="30"/>
      <c r="U1214" s="30"/>
      <c r="W1214" s="45"/>
    </row>
    <row r="1215" spans="1:23" ht="49.5" x14ac:dyDescent="0.25">
      <c r="A1215" s="75" t="s">
        <v>1276</v>
      </c>
      <c r="B1215" s="66" t="s">
        <v>2227</v>
      </c>
      <c r="C1215" s="76" t="s">
        <v>4080</v>
      </c>
      <c r="D1215" s="76" t="s">
        <v>5722</v>
      </c>
      <c r="E1215" s="76" t="str">
        <f>IF( AND(   ISNUMBER(    MATCH(LEFT(RIGHT(D1215,8),4),{"/AK/","/BW/","/DO/","/DK/","/EP/","/HM/","/HK/","/IN/","/KI/","/AR/","/KL/","/KM/","/KP/","/DN/","/LN/","/RT/","/TU/","/KU/","/KR/","/MI/","/MK/","/OT/","/LP/","/DL/","/LT/","/PM/","/PW/","/PG/","/PP/","/MU/","/IL/","/PR/","/PI/","/PL/","/PK/","/PB/","/SP/","/SE/","/TI/","/LL/","/DT/","/LK/","/WS/","/TP/","/KS/","/SR/","/SK/","PJ"},0)   ),   ISNUMBER(SEARCH("40",D1215)   )  ),LEFT(RIGHT(D1215,7),2),  "-" )</f>
        <v>-</v>
      </c>
      <c r="F1215" s="66" t="s">
        <v>2227</v>
      </c>
      <c r="G1215" s="76" t="s">
        <v>5723</v>
      </c>
      <c r="H1215" s="76" t="s">
        <v>96</v>
      </c>
      <c r="I1215" s="66" t="s">
        <v>2294</v>
      </c>
      <c r="J1215" s="76" t="s">
        <v>5724</v>
      </c>
      <c r="K1215" s="76"/>
      <c r="L1215" s="76"/>
      <c r="M1215" s="66" t="s">
        <v>1973</v>
      </c>
      <c r="N1215" s="66" t="s">
        <v>2084</v>
      </c>
      <c r="P1215" s="32" t="str">
        <f t="shared" si="20"/>
        <v>1211/UN40.SU.   /2025</v>
      </c>
      <c r="Q1215" s="30"/>
      <c r="R1215" s="30"/>
      <c r="S1215" s="30"/>
      <c r="T1215" s="30"/>
      <c r="U1215" s="30"/>
      <c r="W1215" s="45"/>
    </row>
    <row r="1216" spans="1:23" ht="49.5" hidden="1" x14ac:dyDescent="0.25">
      <c r="A1216" s="75" t="s">
        <v>1277</v>
      </c>
      <c r="B1216" s="66" t="s">
        <v>2227</v>
      </c>
      <c r="C1216" s="76" t="s">
        <v>5727</v>
      </c>
      <c r="D1216" s="76" t="s">
        <v>5725</v>
      </c>
      <c r="E1216" s="76" t="str">
        <f>IF( AND(   ISNUMBER(    MATCH(LEFT(RIGHT(D1216,8),4),{"/AK/","/BW/","/DO/","/DK/","/EP/","/HM/","/HK/","/IN/","/KI/","/AR/","/KL/","/KM/","/KP/","/DN/","/LN/","/RT/","/TU/","/KU/","/KR/","/MI/","/MK/","/OT/","/LP/","/DL/","/LT/","/PM/","/PW/","/PG/","/PP/","/MU/","/IL/","/PR/","/PI/","/PL/","/PK/","/PB/","/SP/","/SE/","/TI/","/LL/","/DT/","/LK/","/WS/","/TP/","/KS/","/SR/","/SK/","PJ"},0)   ),   ISNUMBER(SEARCH("40",D1216)   )  ),LEFT(RIGHT(D1216,7),2),  "-" )</f>
        <v>-</v>
      </c>
      <c r="F1216" s="66" t="s">
        <v>2226</v>
      </c>
      <c r="G1216" s="76" t="s">
        <v>5726</v>
      </c>
      <c r="H1216" s="76" t="s">
        <v>96</v>
      </c>
      <c r="I1216" s="66" t="s">
        <v>2294</v>
      </c>
      <c r="J1216" s="76" t="s">
        <v>5728</v>
      </c>
      <c r="K1216" s="76"/>
      <c r="L1216" s="76"/>
      <c r="M1216" s="66" t="s">
        <v>1973</v>
      </c>
      <c r="N1216" s="66" t="s">
        <v>2086</v>
      </c>
      <c r="O1216" s="14" t="s">
        <v>4357</v>
      </c>
      <c r="P1216" s="32" t="str">
        <f t="shared" si="20"/>
        <v>1212/UN40.SU.   /2025</v>
      </c>
      <c r="Q1216" s="30"/>
      <c r="R1216" s="30"/>
      <c r="S1216" s="30"/>
      <c r="T1216" s="30"/>
      <c r="U1216" s="30"/>
      <c r="W1216" s="45"/>
    </row>
    <row r="1217" spans="1:23" ht="66" hidden="1" x14ac:dyDescent="0.25">
      <c r="A1217" s="75" t="s">
        <v>1278</v>
      </c>
      <c r="B1217" s="66" t="s">
        <v>2228</v>
      </c>
      <c r="C1217" s="76" t="s">
        <v>2426</v>
      </c>
      <c r="D1217" s="76" t="s">
        <v>5735</v>
      </c>
      <c r="E1217" s="76" t="str">
        <f>IF( AND(   ISNUMBER(    MATCH(LEFT(RIGHT(D1217,8),4),{"/AK/","/BW/","/DO/","/DK/","/EP/","/HM/","/HK/","/IN/","/KI/","/AR/","/KL/","/KM/","/KP/","/DN/","/LN/","/RT/","/TU/","/KU/","/KR/","/MI/","/MK/","/OT/","/LP/","/DL/","/LT/","/PM/","/PW/","/PG/","/PP/","/MU/","/IL/","/PR/","/PI/","/PL/","/PK/","/PB/","/SP/","/SE/","/TI/","/LL/","/DT/","/LK/","/WS/","/TP/","/KS/","/SR/","/SK/","PJ"},0)   ),   ISNUMBER(SEARCH("40",D1217)   )  ),LEFT(RIGHT(D1217,7),2),  "-" )</f>
        <v>-</v>
      </c>
      <c r="F1217" s="66" t="s">
        <v>5608</v>
      </c>
      <c r="G1217" s="76" t="s">
        <v>5736</v>
      </c>
      <c r="H1217" s="76" t="s">
        <v>5040</v>
      </c>
      <c r="I1217" s="66"/>
      <c r="J1217" s="76"/>
      <c r="K1217" s="76"/>
      <c r="L1217" s="76"/>
      <c r="M1217" s="66" t="s">
        <v>1973</v>
      </c>
      <c r="N1217" s="76"/>
      <c r="P1217" s="32" t="str">
        <f t="shared" si="20"/>
        <v>1213/UN40.SU.   /2025</v>
      </c>
      <c r="Q1217" s="30"/>
      <c r="R1217" s="30"/>
      <c r="S1217" s="30"/>
      <c r="T1217" s="30"/>
      <c r="U1217" s="30"/>
      <c r="W1217" s="45"/>
    </row>
    <row r="1218" spans="1:23" ht="66" hidden="1" x14ac:dyDescent="0.25">
      <c r="A1218" s="75" t="s">
        <v>1279</v>
      </c>
      <c r="B1218" s="66" t="s">
        <v>2228</v>
      </c>
      <c r="C1218" s="76" t="s">
        <v>4152</v>
      </c>
      <c r="D1218" s="76" t="str">
        <f>IF( AND(   ISNUMBER(    MATCH(LEFT(RIGHT(C1218,8),4),{"/AK/","/BW/","/DO/","/DK/","/EP/","/HM/","/HK/","/IN/","/KI/","/AR/","/KL/","/KM/","/KP/","/DN/","/LN/","/RT/","/TU/","/KU/","/KR/","/MI/","/MK/","/OT/","/LP/","/DL/","/LT/","/PM/","/PW/","/PG/","/PP/","/MU/","/IL/","/PR/","/PI/","/PL/","/PK/","/PB/","/SP/","/SE/","/TI/","/LL/","/DT/","/LK/","/WS/","/TP/","/KS/","/SR/","/SK/","PJ"},0)   ),   ISNUMBER(SEARCH("40",C1218)   )  ),LEFT(RIGHT(C1218,7),2),  "-" )</f>
        <v>-</v>
      </c>
      <c r="E1218" s="76" t="str">
        <f>IF( AND(   ISNUMBER(    MATCH(LEFT(RIGHT(D1218,8),4),{"/AK/","/BW/","/DO/","/DK/","/EP/","/HM/","/HK/","/IN/","/KI/","/AR/","/KL/","/KM/","/KP/","/DN/","/LN/","/RT/","/TU/","/KU/","/KR/","/MI/","/MK/","/OT/","/LP/","/DL/","/LT/","/PM/","/PW/","/PG/","/PP/","/MU/","/IL/","/PR/","/PI/","/PL/","/PK/","/PB/","/SP/","/SE/","/TI/","/LL/","/DT/","/LK/","/WS/","/TP/","/KS/","/SR/","/SK/","PJ"},0)   ),   ISNUMBER(SEARCH("40",D1218)   )  ),LEFT(RIGHT(D1218,7),2),  "-" )</f>
        <v>-</v>
      </c>
      <c r="F1218" s="66" t="s">
        <v>2228</v>
      </c>
      <c r="G1218" s="76" t="s">
        <v>5746</v>
      </c>
      <c r="H1218" s="76" t="s">
        <v>96</v>
      </c>
      <c r="I1218" s="66"/>
      <c r="J1218" s="76"/>
      <c r="K1218" s="76"/>
      <c r="L1218" s="76"/>
      <c r="M1218" s="66" t="s">
        <v>1973</v>
      </c>
      <c r="N1218" s="76"/>
      <c r="P1218" s="32" t="str">
        <f t="shared" si="20"/>
        <v>1214/UN40.SU.   /2025</v>
      </c>
      <c r="Q1218" s="30"/>
      <c r="R1218" s="30"/>
      <c r="S1218" s="30"/>
      <c r="T1218" s="30"/>
      <c r="U1218" s="30"/>
      <c r="W1218" s="45"/>
    </row>
    <row r="1219" spans="1:23" ht="82.5" hidden="1" x14ac:dyDescent="0.25">
      <c r="A1219" s="75" t="s">
        <v>1280</v>
      </c>
      <c r="B1219" s="66" t="s">
        <v>2228</v>
      </c>
      <c r="C1219" s="76" t="s">
        <v>4210</v>
      </c>
      <c r="D1219" s="76" t="s">
        <v>5747</v>
      </c>
      <c r="E1219" s="76" t="str">
        <f>IF( AND(   ISNUMBER(    MATCH(LEFT(RIGHT(D1219,8),4),{"/AK/","/BW/","/DO/","/DK/","/EP/","/HM/","/HK/","/IN/","/KI/","/AR/","/KL/","/KM/","/KP/","/DN/","/LN/","/RT/","/TU/","/KU/","/KR/","/MI/","/MK/","/OT/","/LP/","/DL/","/LT/","/PM/","/PW/","/PG/","/PP/","/MU/","/IL/","/PR/","/PI/","/PL/","/PK/","/PB/","/SP/","/SE/","/TI/","/LL/","/DT/","/LK/","/WS/","/TP/","/KS/","/SR/","/SK/","PJ"},0)   ),   ISNUMBER(SEARCH("40",D1219)   )  ),LEFT(RIGHT(D1219,7),2),  "-" )</f>
        <v>-</v>
      </c>
      <c r="F1219" s="66" t="s">
        <v>5608</v>
      </c>
      <c r="G1219" s="76" t="s">
        <v>5748</v>
      </c>
      <c r="H1219" s="76" t="s">
        <v>5040</v>
      </c>
      <c r="I1219" s="66"/>
      <c r="J1219" s="76"/>
      <c r="K1219" s="76"/>
      <c r="L1219" s="76"/>
      <c r="M1219" s="66" t="s">
        <v>1973</v>
      </c>
      <c r="N1219" s="66"/>
      <c r="P1219" s="32" t="str">
        <f t="shared" si="20"/>
        <v>1215/UN40.SU.   /2025</v>
      </c>
      <c r="Q1219" s="30"/>
      <c r="R1219" s="30"/>
      <c r="S1219" s="30"/>
      <c r="T1219" s="30"/>
      <c r="U1219" s="30"/>
      <c r="W1219" s="45"/>
    </row>
    <row r="1220" spans="1:23" ht="66" hidden="1" x14ac:dyDescent="0.25">
      <c r="A1220" s="75" t="s">
        <v>1281</v>
      </c>
      <c r="B1220" s="66" t="s">
        <v>2228</v>
      </c>
      <c r="C1220" s="76" t="s">
        <v>5753</v>
      </c>
      <c r="D1220" s="76" t="s">
        <v>5754</v>
      </c>
      <c r="E1220" s="76" t="str">
        <f>IF( AND(   ISNUMBER(    MATCH(LEFT(RIGHT(D1220,8),4),{"/AK/","/BW/","/DO/","/DK/","/EP/","/HM/","/HK/","/IN/","/KI/","/AR/","/KL/","/KM/","/KP/","/DN/","/LN/","/RT/","/TU/","/KU/","/KR/","/MI/","/MK/","/OT/","/LP/","/DL/","/LT/","/PM/","/PW/","/PG/","/PP/","/MU/","/IL/","/PR/","/PI/","/PL/","/PK/","/PB/","/SP/","/SE/","/TI/","/LL/","/DT/","/LK/","/WS/","/TP/","/KS/","/SR/","/SK/","PJ"},0)   ),   ISNUMBER(SEARCH("40",D1220)   )  ),LEFT(RIGHT(D1220,7),2),  "-" )</f>
        <v>-</v>
      </c>
      <c r="F1220" s="66" t="s">
        <v>2215</v>
      </c>
      <c r="G1220" s="76" t="s">
        <v>5755</v>
      </c>
      <c r="H1220" s="76" t="s">
        <v>5040</v>
      </c>
      <c r="I1220" s="66"/>
      <c r="J1220" s="76"/>
      <c r="K1220" s="76"/>
      <c r="L1220" s="76"/>
      <c r="M1220" s="66" t="s">
        <v>1973</v>
      </c>
      <c r="N1220" s="66"/>
      <c r="P1220" s="32" t="str">
        <f t="shared" si="20"/>
        <v>1216/UN40.SU.   /2025</v>
      </c>
      <c r="Q1220" s="30"/>
      <c r="R1220" s="30"/>
      <c r="S1220" s="30"/>
      <c r="T1220" s="30"/>
      <c r="U1220" s="30"/>
      <c r="W1220" s="45"/>
    </row>
    <row r="1221" spans="1:23" ht="49.5" hidden="1" x14ac:dyDescent="0.25">
      <c r="A1221" s="75" t="s">
        <v>1282</v>
      </c>
      <c r="B1221" s="66" t="s">
        <v>2228</v>
      </c>
      <c r="C1221" s="76" t="s">
        <v>5756</v>
      </c>
      <c r="D1221" s="76" t="s">
        <v>5757</v>
      </c>
      <c r="E1221" s="76" t="str">
        <f>IF( AND(   ISNUMBER(    MATCH(LEFT(RIGHT(D1221,8),4),{"/AK/","/BW/","/DO/","/DK/","/EP/","/HM/","/HK/","/IN/","/KI/","/AR/","/KL/","/KM/","/KP/","/DN/","/LN/","/RT/","/TU/","/KU/","/KR/","/MI/","/MK/","/OT/","/LP/","/DL/","/LT/","/PM/","/PW/","/PG/","/PP/","/MU/","/IL/","/PR/","/PI/","/PL/","/PK/","/PB/","/SP/","/SE/","/TI/","/LL/","/DT/","/LK/","/WS/","/TP/","/KS/","/SR/","/SK/","PJ"},0)   ),   ISNUMBER(SEARCH("40",D1221)   )  ),LEFT(RIGHT(D1221,7),2),  "-" )</f>
        <v>-</v>
      </c>
      <c r="F1221" s="66" t="s">
        <v>2228</v>
      </c>
      <c r="G1221" s="76" t="s">
        <v>5758</v>
      </c>
      <c r="H1221" s="76" t="s">
        <v>96</v>
      </c>
      <c r="I1221" s="66"/>
      <c r="J1221" s="76"/>
      <c r="K1221" s="76"/>
      <c r="L1221" s="76"/>
      <c r="M1221" s="66" t="s">
        <v>1973</v>
      </c>
      <c r="N1221" s="66"/>
      <c r="P1221" s="32" t="str">
        <f t="shared" si="20"/>
        <v>1217/UN40.SU.   /2025</v>
      </c>
      <c r="Q1221" s="30"/>
      <c r="R1221" s="30"/>
      <c r="S1221" s="30"/>
      <c r="T1221" s="30"/>
      <c r="U1221" s="30"/>
      <c r="W1221" s="45"/>
    </row>
    <row r="1222" spans="1:23" ht="82.5" hidden="1" x14ac:dyDescent="0.25">
      <c r="A1222" s="75" t="s">
        <v>1283</v>
      </c>
      <c r="B1222" s="66" t="s">
        <v>2228</v>
      </c>
      <c r="C1222" s="76" t="s">
        <v>5759</v>
      </c>
      <c r="D1222" s="76" t="s">
        <v>5760</v>
      </c>
      <c r="E1222" s="76" t="str">
        <f>IF( AND(   ISNUMBER(    MATCH(LEFT(RIGHT(D1222,8),4),{"/AK/","/BW/","/DO/","/DK/","/EP/","/HM/","/HK/","/IN/","/KI/","/AR/","/KL/","/KM/","/KP/","/DN/","/LN/","/RT/","/TU/","/KU/","/KR/","/MI/","/MK/","/OT/","/LP/","/DL/","/LT/","/PM/","/PW/","/PG/","/PP/","/MU/","/IL/","/PR/","/PI/","/PL/","/PK/","/PB/","/SP/","/SE/","/TI/","/LL/","/DT/","/LK/","/WS/","/TP/","/KS/","/SR/","/SK/","PJ"},0)   ),   ISNUMBER(SEARCH("40",D1222)   )  ),LEFT(RIGHT(D1222,7),2),  "-" )</f>
        <v>-</v>
      </c>
      <c r="F1222" s="66" t="s">
        <v>2226</v>
      </c>
      <c r="G1222" s="76" t="s">
        <v>5761</v>
      </c>
      <c r="H1222" s="76" t="s">
        <v>5040</v>
      </c>
      <c r="I1222" s="66"/>
      <c r="J1222" s="76"/>
      <c r="K1222" s="76"/>
      <c r="L1222" s="76"/>
      <c r="M1222" s="66" t="s">
        <v>1973</v>
      </c>
      <c r="N1222" s="76"/>
      <c r="P1222" s="32" t="str">
        <f t="shared" ref="P1222:P1285" si="21">A1222&amp;"/UN40.SU.   /2025"</f>
        <v>1218/UN40.SU.   /2025</v>
      </c>
      <c r="Q1222" s="30"/>
      <c r="R1222" s="30"/>
      <c r="S1222" s="30"/>
      <c r="T1222" s="30"/>
      <c r="U1222" s="30"/>
      <c r="W1222" s="45"/>
    </row>
    <row r="1223" spans="1:23" ht="49.5" hidden="1" x14ac:dyDescent="0.25">
      <c r="A1223" s="75" t="s">
        <v>1284</v>
      </c>
      <c r="B1223" s="66" t="s">
        <v>2228</v>
      </c>
      <c r="C1223" s="76" t="s">
        <v>2636</v>
      </c>
      <c r="D1223" s="76" t="s">
        <v>5729</v>
      </c>
      <c r="E1223" s="76" t="str">
        <f>IF( AND(   ISNUMBER(    MATCH(LEFT(RIGHT(D1223,8),4),{"/AK/","/BW/","/DO/","/DK/","/EP/","/HM/","/HK/","/IN/","/KI/","/AR/","/KL/","/KM/","/KP/","/DN/","/LN/","/RT/","/TU/","/KU/","/KR/","/MI/","/MK/","/OT/","/LP/","/DL/","/LT/","/PM/","/PW/","/PG/","/PP/","/MU/","/IL/","/PR/","/PI/","/PL/","/PK/","/PB/","/SP/","/SE/","/TI/","/LL/","/DT/","/LK/","/WS/","/TP/","/KS/","/SR/","/SK/","PJ"},0)   ),   ISNUMBER(SEARCH("40",D1223)   )  ),LEFT(RIGHT(D1223,7),2),  "-" )</f>
        <v>-</v>
      </c>
      <c r="F1223" s="66" t="s">
        <v>2226</v>
      </c>
      <c r="G1223" s="76" t="s">
        <v>5730</v>
      </c>
      <c r="H1223" s="76" t="s">
        <v>96</v>
      </c>
      <c r="I1223" s="66" t="s">
        <v>2294</v>
      </c>
      <c r="J1223" s="76" t="s">
        <v>5734</v>
      </c>
      <c r="K1223" s="76"/>
      <c r="L1223" s="76"/>
      <c r="M1223" s="66" t="s">
        <v>1973</v>
      </c>
      <c r="N1223" s="66" t="s">
        <v>2085</v>
      </c>
      <c r="P1223" s="32" t="str">
        <f t="shared" si="21"/>
        <v>1219/UN40.SU.   /2025</v>
      </c>
      <c r="Q1223" s="30"/>
      <c r="R1223" s="30"/>
      <c r="S1223" s="30"/>
      <c r="T1223" s="30"/>
      <c r="U1223" s="30"/>
      <c r="W1223" s="45"/>
    </row>
    <row r="1224" spans="1:23" ht="49.5" hidden="1" x14ac:dyDescent="0.25">
      <c r="A1224" s="75" t="s">
        <v>1285</v>
      </c>
      <c r="B1224" s="66" t="s">
        <v>2228</v>
      </c>
      <c r="C1224" s="76" t="s">
        <v>5731</v>
      </c>
      <c r="D1224" s="76" t="s">
        <v>5732</v>
      </c>
      <c r="E1224" s="76" t="str">
        <f>IF( AND(   ISNUMBER(    MATCH(LEFT(RIGHT(D1224,8),4),{"/AK/","/BW/","/DO/","/DK/","/EP/","/HM/","/HK/","/IN/","/KI/","/AR/","/KL/","/KM/","/KP/","/DN/","/LN/","/RT/","/TU/","/KU/","/KR/","/MI/","/MK/","/OT/","/LP/","/DL/","/LT/","/PM/","/PW/","/PG/","/PP/","/MU/","/IL/","/PR/","/PI/","/PL/","/PK/","/PB/","/SP/","/SE/","/TI/","/LL/","/DT/","/LK/","/WS/","/TP/","/KS/","/SR/","/SK/","PJ"},0)   ),   ISNUMBER(SEARCH("40",D1224)   )  ),LEFT(RIGHT(D1224,7),2),  "-" )</f>
        <v>-</v>
      </c>
      <c r="F1224" s="66" t="s">
        <v>5528</v>
      </c>
      <c r="G1224" s="76" t="s">
        <v>5733</v>
      </c>
      <c r="H1224" s="76" t="s">
        <v>96</v>
      </c>
      <c r="I1224" s="66" t="s">
        <v>2294</v>
      </c>
      <c r="J1224" s="76" t="s">
        <v>5734</v>
      </c>
      <c r="K1224" s="76"/>
      <c r="L1224" s="76"/>
      <c r="M1224" s="66" t="s">
        <v>1973</v>
      </c>
      <c r="N1224" s="66" t="s">
        <v>2085</v>
      </c>
      <c r="O1224" s="14" t="s">
        <v>5740</v>
      </c>
      <c r="P1224" s="32" t="str">
        <f t="shared" si="21"/>
        <v>1220/UN40.SU.   /2025</v>
      </c>
      <c r="Q1224" s="30"/>
      <c r="R1224" s="30"/>
      <c r="S1224" s="30"/>
      <c r="T1224" s="30"/>
      <c r="U1224" s="30"/>
      <c r="W1224" s="45"/>
    </row>
    <row r="1225" spans="1:23" ht="66" hidden="1" x14ac:dyDescent="0.25">
      <c r="A1225" s="75" t="s">
        <v>1286</v>
      </c>
      <c r="B1225" s="66" t="s">
        <v>2228</v>
      </c>
      <c r="C1225" s="76" t="s">
        <v>5737</v>
      </c>
      <c r="D1225" s="76" t="s">
        <v>5738</v>
      </c>
      <c r="E1225" s="76" t="str">
        <f>IF( AND(   ISNUMBER(    MATCH(LEFT(RIGHT(D1225,8),4),{"/AK/","/BW/","/DO/","/DK/","/EP/","/HM/","/HK/","/IN/","/KI/","/AR/","/KL/","/KM/","/KP/","/DN/","/LN/","/RT/","/TU/","/KU/","/KR/","/MI/","/MK/","/OT/","/LP/","/DL/","/LT/","/PM/","/PW/","/PG/","/PP/","/MU/","/IL/","/PR/","/PI/","/PL/","/PK/","/PB/","/SP/","/SE/","/TI/","/LL/","/DT/","/LK/","/WS/","/TP/","/KS/","/SR/","/SK/","PJ"},0)   ),   ISNUMBER(SEARCH("40",D1225)   )  ),LEFT(RIGHT(D1225,7),2),  "-" )</f>
        <v>-</v>
      </c>
      <c r="F1225" s="66" t="s">
        <v>2227</v>
      </c>
      <c r="G1225" s="76" t="s">
        <v>5739</v>
      </c>
      <c r="H1225" s="76" t="s">
        <v>96</v>
      </c>
      <c r="I1225" s="66" t="s">
        <v>2294</v>
      </c>
      <c r="J1225" s="76" t="s">
        <v>5741</v>
      </c>
      <c r="K1225" s="76"/>
      <c r="L1225" s="76"/>
      <c r="M1225" s="66" t="s">
        <v>1973</v>
      </c>
      <c r="N1225" s="66" t="s">
        <v>2086</v>
      </c>
      <c r="P1225" s="32" t="str">
        <f t="shared" si="21"/>
        <v>1221/UN40.SU.   /2025</v>
      </c>
      <c r="Q1225" s="30"/>
      <c r="R1225" s="30"/>
      <c r="S1225" s="30"/>
      <c r="T1225" s="30"/>
      <c r="U1225" s="30"/>
      <c r="W1225" s="45"/>
    </row>
    <row r="1226" spans="1:23" ht="66" hidden="1" x14ac:dyDescent="0.25">
      <c r="A1226" s="75" t="s">
        <v>1287</v>
      </c>
      <c r="B1226" s="66" t="s">
        <v>2228</v>
      </c>
      <c r="C1226" s="76" t="s">
        <v>5742</v>
      </c>
      <c r="D1226" s="76" t="s">
        <v>5743</v>
      </c>
      <c r="E1226" s="76" t="str">
        <f>IF( AND(   ISNUMBER(    MATCH(LEFT(RIGHT(D1226,8),4),{"/AK/","/BW/","/DO/","/DK/","/EP/","/HM/","/HK/","/IN/","/KI/","/AR/","/KL/","/KM/","/KP/","/DN/","/LN/","/RT/","/TU/","/KU/","/KR/","/MI/","/MK/","/OT/","/LP/","/DL/","/LT/","/PM/","/PW/","/PG/","/PP/","/MU/","/IL/","/PR/","/PI/","/PL/","/PK/","/PB/","/SP/","/SE/","/TI/","/LL/","/DT/","/LK/","/WS/","/TP/","/KS/","/SR/","/SK/","PJ"},0)   ),   ISNUMBER(SEARCH("40",D1226)   )  ),LEFT(RIGHT(D1226,7),2),  "-" )</f>
        <v>-</v>
      </c>
      <c r="F1226" s="66" t="s">
        <v>2226</v>
      </c>
      <c r="G1226" s="76" t="s">
        <v>5744</v>
      </c>
      <c r="H1226" s="76" t="s">
        <v>96</v>
      </c>
      <c r="I1226" s="66" t="s">
        <v>2294</v>
      </c>
      <c r="J1226" s="76" t="s">
        <v>5745</v>
      </c>
      <c r="K1226" s="76"/>
      <c r="L1226" s="76"/>
      <c r="M1226" s="66" t="s">
        <v>1973</v>
      </c>
      <c r="N1226" s="66" t="s">
        <v>2085</v>
      </c>
      <c r="P1226" s="32" t="str">
        <f t="shared" si="21"/>
        <v>1222/UN40.SU.   /2025</v>
      </c>
      <c r="Q1226" s="30"/>
      <c r="R1226" s="30"/>
      <c r="S1226" s="30"/>
      <c r="T1226" s="30"/>
      <c r="U1226" s="30"/>
      <c r="W1226" s="45"/>
    </row>
    <row r="1227" spans="1:23" ht="49.5" hidden="1" x14ac:dyDescent="0.25">
      <c r="A1227" s="75" t="s">
        <v>1288</v>
      </c>
      <c r="B1227" s="66" t="s">
        <v>2228</v>
      </c>
      <c r="C1227" s="76" t="s">
        <v>5749</v>
      </c>
      <c r="D1227" s="76" t="s">
        <v>5750</v>
      </c>
      <c r="E1227" s="76" t="str">
        <f>IF( AND(   ISNUMBER(    MATCH(LEFT(RIGHT(D1227,8),4),{"/AK/","/BW/","/DO/","/DK/","/EP/","/HM/","/HK/","/IN/","/KI/","/AR/","/KL/","/KM/","/KP/","/DN/","/LN/","/RT/","/TU/","/KU/","/KR/","/MI/","/MK/","/OT/","/LP/","/DL/","/LT/","/PM/","/PW/","/PG/","/PP/","/MU/","/IL/","/PR/","/PI/","/PL/","/PK/","/PB/","/SP/","/SE/","/TI/","/LL/","/DT/","/LK/","/WS/","/TP/","/KS/","/SR/","/SK/","PJ"},0)   ),   ISNUMBER(SEARCH("40",D1227)   )  ),LEFT(RIGHT(D1227,7),2),  "-" )</f>
        <v>-</v>
      </c>
      <c r="F1227" s="66" t="s">
        <v>2228</v>
      </c>
      <c r="G1227" s="76" t="s">
        <v>5751</v>
      </c>
      <c r="H1227" s="76" t="s">
        <v>96</v>
      </c>
      <c r="I1227" s="66" t="s">
        <v>2294</v>
      </c>
      <c r="J1227" s="76" t="s">
        <v>5752</v>
      </c>
      <c r="K1227" s="76"/>
      <c r="L1227" s="76"/>
      <c r="M1227" s="66" t="s">
        <v>1973</v>
      </c>
      <c r="N1227" s="66" t="s">
        <v>2085</v>
      </c>
      <c r="P1227" s="32" t="str">
        <f t="shared" si="21"/>
        <v>1223/UN40.SU.   /2025</v>
      </c>
      <c r="Q1227" s="30"/>
      <c r="R1227" s="30"/>
      <c r="S1227" s="30"/>
      <c r="T1227" s="30"/>
      <c r="U1227" s="30"/>
      <c r="W1227" s="45"/>
    </row>
    <row r="1228" spans="1:23" ht="49.5" hidden="1" x14ac:dyDescent="0.25">
      <c r="A1228" s="75" t="s">
        <v>1289</v>
      </c>
      <c r="B1228" s="66" t="s">
        <v>2229</v>
      </c>
      <c r="C1228" s="76" t="s">
        <v>5764</v>
      </c>
      <c r="D1228" s="76" t="s">
        <v>5762</v>
      </c>
      <c r="E1228" s="76" t="str">
        <f>IF( AND(   ISNUMBER(    MATCH(LEFT(RIGHT(D1228,8),4),{"/AK/","/BW/","/DO/","/DK/","/EP/","/HM/","/HK/","/IN/","/KI/","/AR/","/KL/","/KM/","/KP/","/DN/","/LN/","/RT/","/TU/","/KU/","/KR/","/MI/","/MK/","/OT/","/LP/","/DL/","/LT/","/PM/","/PW/","/PG/","/PP/","/MU/","/IL/","/PR/","/PI/","/PL/","/PK/","/PB/","/SP/","/SE/","/TI/","/LL/","/DT/","/LK/","/WS/","/TP/","/KS/","/SR/","/SK/","PJ"},0)   ),   ISNUMBER(SEARCH("40",D1228)   )  ),LEFT(RIGHT(D1228,7),2),  "-" )</f>
        <v>-</v>
      </c>
      <c r="F1228" s="66" t="s">
        <v>2224</v>
      </c>
      <c r="G1228" s="76" t="s">
        <v>5763</v>
      </c>
      <c r="H1228" s="76" t="s">
        <v>96</v>
      </c>
      <c r="I1228" s="66" t="s">
        <v>2294</v>
      </c>
      <c r="J1228" s="76" t="s">
        <v>5765</v>
      </c>
      <c r="K1228" s="76"/>
      <c r="L1228" s="76"/>
      <c r="M1228" s="66" t="s">
        <v>1973</v>
      </c>
      <c r="N1228" s="66" t="s">
        <v>2085</v>
      </c>
      <c r="P1228" s="32" t="str">
        <f t="shared" si="21"/>
        <v>1224/UN40.SU.   /2025</v>
      </c>
      <c r="Q1228" s="30"/>
      <c r="R1228" s="30"/>
      <c r="S1228" s="30"/>
      <c r="T1228" s="30"/>
      <c r="U1228" s="30"/>
      <c r="W1228" s="45"/>
    </row>
    <row r="1229" spans="1:23" ht="49.5" hidden="1" x14ac:dyDescent="0.25">
      <c r="A1229" s="75" t="s">
        <v>1290</v>
      </c>
      <c r="B1229" s="66" t="s">
        <v>2229</v>
      </c>
      <c r="C1229" s="76" t="s">
        <v>5796</v>
      </c>
      <c r="D1229" s="76" t="str">
        <f>IF( AND(   ISNUMBER(    MATCH(LEFT(RIGHT(C1229,8),4),{"/AK/","/BW/","/DO/","/DK/","/EP/","/HM/","/HK/","/IN/","/KI/","/AR/","/KL/","/KM/","/KP/","/DN/","/LN/","/RT/","/TU/","/KU/","/KR/","/MI/","/MK/","/OT/","/LP/","/DL/","/LT/","/PM/","/PW/","/PG/","/PP/","/MU/","/IL/","/PR/","/PI/","/PL/","/PK/","/PB/","/SP/","/SE/","/TI/","/LL/","/DT/","/LK/","/WS/","/TP/","/KS/","/SR/","/SK/","PJ"},0)   ),   ISNUMBER(SEARCH("40",C1229)   )  ),LEFT(RIGHT(C1229,7),2),  "-" )</f>
        <v>-</v>
      </c>
      <c r="E1229" s="76" t="str">
        <f>IF( AND(   ISNUMBER(    MATCH(LEFT(RIGHT(D1229,8),4),{"/AK/","/BW/","/DO/","/DK/","/EP/","/HM/","/HK/","/IN/","/KI/","/AR/","/KL/","/KM/","/KP/","/DN/","/LN/","/RT/","/TU/","/KU/","/KR/","/MI/","/MK/","/OT/","/LP/","/DL/","/LT/","/PM/","/PW/","/PG/","/PP/","/MU/","/IL/","/PR/","/PI/","/PL/","/PK/","/PB/","/SP/","/SE/","/TI/","/LL/","/DT/","/LK/","/WS/","/TP/","/KS/","/SR/","/SK/","PJ"},0)   ),   ISNUMBER(SEARCH("40",D1229)   )  ),LEFT(RIGHT(D1229,7),2),  "-" )</f>
        <v>-</v>
      </c>
      <c r="F1229" s="66" t="s">
        <v>2228</v>
      </c>
      <c r="G1229" s="76" t="s">
        <v>5766</v>
      </c>
      <c r="H1229" s="76" t="s">
        <v>96</v>
      </c>
      <c r="I1229" s="66" t="s">
        <v>2294</v>
      </c>
      <c r="J1229" s="76" t="s">
        <v>5767</v>
      </c>
      <c r="K1229" s="76"/>
      <c r="L1229" s="76"/>
      <c r="M1229" s="66" t="s">
        <v>1973</v>
      </c>
      <c r="N1229" s="66" t="s">
        <v>2085</v>
      </c>
      <c r="P1229" s="32" t="str">
        <f t="shared" si="21"/>
        <v>1225/UN40.SU.   /2025</v>
      </c>
      <c r="Q1229" s="30"/>
      <c r="R1229" s="30"/>
      <c r="S1229" s="30"/>
      <c r="T1229" s="30"/>
      <c r="U1229" s="30"/>
      <c r="W1229" s="45"/>
    </row>
    <row r="1230" spans="1:23" ht="66" x14ac:dyDescent="0.25">
      <c r="A1230" s="75" t="s">
        <v>1291</v>
      </c>
      <c r="B1230" s="66" t="s">
        <v>2229</v>
      </c>
      <c r="C1230" s="76" t="s">
        <v>5769</v>
      </c>
      <c r="D1230" s="76" t="s">
        <v>5768</v>
      </c>
      <c r="E1230" s="76" t="str">
        <f>IF( AND(   ISNUMBER(    MATCH(LEFT(RIGHT(D1230,8),4),{"/AK/","/BW/","/DO/","/DK/","/EP/","/HM/","/HK/","/IN/","/KI/","/AR/","/KL/","/KM/","/KP/","/DN/","/LN/","/RT/","/TU/","/KU/","/KR/","/MI/","/MK/","/OT/","/LP/","/DL/","/LT/","/PM/","/PW/","/PG/","/PP/","/MU/","/IL/","/PR/","/PI/","/PL/","/PK/","/PB/","/SP/","/SE/","/TI/","/LL/","/DT/","/LK/","/WS/","/TP/","/KS/","/SR/","/SK/","PJ"},0)   ),   ISNUMBER(SEARCH("40",D1230)   )  ),LEFT(RIGHT(D1230,7),2),  "-" )</f>
        <v>-</v>
      </c>
      <c r="F1230" s="66" t="s">
        <v>2208</v>
      </c>
      <c r="G1230" s="76" t="s">
        <v>5770</v>
      </c>
      <c r="H1230" s="76" t="s">
        <v>96</v>
      </c>
      <c r="I1230" s="66" t="s">
        <v>2294</v>
      </c>
      <c r="J1230" s="76" t="s">
        <v>5771</v>
      </c>
      <c r="K1230" s="76"/>
      <c r="L1230" s="76"/>
      <c r="M1230" s="66" t="s">
        <v>1973</v>
      </c>
      <c r="N1230" s="66" t="s">
        <v>2084</v>
      </c>
      <c r="P1230" s="32" t="str">
        <f t="shared" si="21"/>
        <v>1226/UN40.SU.   /2025</v>
      </c>
      <c r="Q1230" s="30"/>
      <c r="R1230" s="30"/>
      <c r="S1230" s="30"/>
      <c r="T1230" s="30"/>
      <c r="U1230" s="30"/>
      <c r="W1230" s="45"/>
    </row>
    <row r="1231" spans="1:23" ht="49.5" hidden="1" x14ac:dyDescent="0.25">
      <c r="A1231" s="75" t="s">
        <v>1292</v>
      </c>
      <c r="B1231" s="66" t="s">
        <v>2229</v>
      </c>
      <c r="C1231" s="76" t="s">
        <v>5772</v>
      </c>
      <c r="D1231" s="76" t="str">
        <f>IF( AND(   ISNUMBER(    MATCH(LEFT(RIGHT(C1231,8),4),{"/AK/","/BW/","/DO/","/DK/","/EP/","/HM/","/HK/","/IN/","/KI/","/AR/","/KL/","/KM/","/KP/","/DN/","/LN/","/RT/","/TU/","/KU/","/KR/","/MI/","/MK/","/OT/","/LP/","/DL/","/LT/","/PM/","/PW/","/PG/","/PP/","/MU/","/IL/","/PR/","/PI/","/PL/","/PK/","/PB/","/SP/","/SE/","/TI/","/LL/","/DT/","/LK/","/WS/","/TP/","/KS/","/SR/","/SK/","PJ"},0)   ),   ISNUMBER(SEARCH("40",C1231)   )  ),LEFT(RIGHT(C1231,7),2),  "-" )</f>
        <v>-</v>
      </c>
      <c r="E1231" s="76" t="str">
        <f>IF( AND(   ISNUMBER(    MATCH(LEFT(RIGHT(D1231,8),4),{"/AK/","/BW/","/DO/","/DK/","/EP/","/HM/","/HK/","/IN/","/KI/","/AR/","/KL/","/KM/","/KP/","/DN/","/LN/","/RT/","/TU/","/KU/","/KR/","/MI/","/MK/","/OT/","/LP/","/DL/","/LT/","/PM/","/PW/","/PG/","/PP/","/MU/","/IL/","/PR/","/PI/","/PL/","/PK/","/PB/","/SP/","/SE/","/TI/","/LL/","/DT/","/LK/","/WS/","/TP/","/KS/","/SR/","/SK/","PJ"},0)   ),   ISNUMBER(SEARCH("40",D1231)   )  ),LEFT(RIGHT(D1231,7),2),  "-" )</f>
        <v>-</v>
      </c>
      <c r="F1231" s="66" t="s">
        <v>2228</v>
      </c>
      <c r="G1231" s="76" t="s">
        <v>5773</v>
      </c>
      <c r="H1231" s="76" t="s">
        <v>96</v>
      </c>
      <c r="I1231" s="66" t="s">
        <v>2294</v>
      </c>
      <c r="J1231" s="76" t="s">
        <v>5775</v>
      </c>
      <c r="K1231" s="76"/>
      <c r="L1231" s="76"/>
      <c r="M1231" s="66" t="s">
        <v>1973</v>
      </c>
      <c r="N1231" s="66" t="s">
        <v>2085</v>
      </c>
      <c r="P1231" s="32" t="str">
        <f t="shared" si="21"/>
        <v>1227/UN40.SU.   /2025</v>
      </c>
      <c r="Q1231" s="30"/>
      <c r="R1231" s="30"/>
      <c r="S1231" s="30"/>
      <c r="T1231" s="30"/>
      <c r="U1231" s="30"/>
      <c r="W1231" s="45"/>
    </row>
    <row r="1232" spans="1:23" ht="49.5" hidden="1" x14ac:dyDescent="0.25">
      <c r="A1232" s="75" t="s">
        <v>1293</v>
      </c>
      <c r="B1232" s="66" t="s">
        <v>2229</v>
      </c>
      <c r="C1232" s="76" t="s">
        <v>5772</v>
      </c>
      <c r="D1232" s="76" t="str">
        <f>IF( AND(   ISNUMBER(    MATCH(LEFT(RIGHT(C1232,8),4),{"/AK/","/BW/","/DO/","/DK/","/EP/","/HM/","/HK/","/IN/","/KI/","/AR/","/KL/","/KM/","/KP/","/DN/","/LN/","/RT/","/TU/","/KU/","/KR/","/MI/","/MK/","/OT/","/LP/","/DL/","/LT/","/PM/","/PW/","/PG/","/PP/","/MU/","/IL/","/PR/","/PI/","/PL/","/PK/","/PB/","/SP/","/SE/","/TI/","/LL/","/DT/","/LK/","/WS/","/TP/","/KS/","/SR/","/SK/","PJ"},0)   ),   ISNUMBER(SEARCH("40",C1232)   )  ),LEFT(RIGHT(C1232,7),2),  "-" )</f>
        <v>-</v>
      </c>
      <c r="E1232" s="76" t="str">
        <f>IF( AND(   ISNUMBER(    MATCH(LEFT(RIGHT(D1232,8),4),{"/AK/","/BW/","/DO/","/DK/","/EP/","/HM/","/HK/","/IN/","/KI/","/AR/","/KL/","/KM/","/KP/","/DN/","/LN/","/RT/","/TU/","/KU/","/KR/","/MI/","/MK/","/OT/","/LP/","/DL/","/LT/","/PM/","/PW/","/PG/","/PP/","/MU/","/IL/","/PR/","/PI/","/PL/","/PK/","/PB/","/SP/","/SE/","/TI/","/LL/","/DT/","/LK/","/WS/","/TP/","/KS/","/SR/","/SK/","PJ"},0)   ),   ISNUMBER(SEARCH("40",D1232)   )  ),LEFT(RIGHT(D1232,7),2),  "-" )</f>
        <v>-</v>
      </c>
      <c r="F1232" s="66" t="s">
        <v>2228</v>
      </c>
      <c r="G1232" s="76" t="s">
        <v>5774</v>
      </c>
      <c r="H1232" s="76" t="s">
        <v>5185</v>
      </c>
      <c r="I1232" s="66" t="s">
        <v>2294</v>
      </c>
      <c r="J1232" s="76" t="s">
        <v>5775</v>
      </c>
      <c r="K1232" s="76"/>
      <c r="L1232" s="76"/>
      <c r="M1232" s="66" t="s">
        <v>1973</v>
      </c>
      <c r="N1232" s="66" t="s">
        <v>2085</v>
      </c>
      <c r="P1232" s="32" t="str">
        <f t="shared" si="21"/>
        <v>1228/UN40.SU.   /2025</v>
      </c>
      <c r="Q1232" s="30"/>
      <c r="R1232" s="30"/>
      <c r="S1232" s="30"/>
      <c r="T1232" s="30"/>
      <c r="U1232" s="30"/>
      <c r="W1232" s="45"/>
    </row>
    <row r="1233" spans="1:23" ht="49.5" hidden="1" x14ac:dyDescent="0.25">
      <c r="A1233" s="75" t="s">
        <v>1294</v>
      </c>
      <c r="B1233" s="66" t="s">
        <v>2229</v>
      </c>
      <c r="C1233" s="76" t="s">
        <v>5666</v>
      </c>
      <c r="D1233" s="76" t="s">
        <v>5776</v>
      </c>
      <c r="E1233" s="76" t="str">
        <f>IF( AND(   ISNUMBER(    MATCH(LEFT(RIGHT(D1233,8),4),{"/AK/","/BW/","/DO/","/DK/","/EP/","/HM/","/HK/","/IN/","/KI/","/AR/","/KL/","/KM/","/KP/","/DN/","/LN/","/RT/","/TU/","/KU/","/KR/","/MI/","/MK/","/OT/","/LP/","/DL/","/LT/","/PM/","/PW/","/PG/","/PP/","/MU/","/IL/","/PR/","/PI/","/PL/","/PK/","/PB/","/SP/","/SE/","/TI/","/LL/","/DT/","/LK/","/WS/","/TP/","/KS/","/SR/","/SK/","PJ"},0)   ),   ISNUMBER(SEARCH("40",D1233)   )  ),LEFT(RIGHT(D1233,7),2),  "-" )</f>
        <v>-</v>
      </c>
      <c r="F1233" s="66" t="s">
        <v>2229</v>
      </c>
      <c r="G1233" s="76" t="s">
        <v>5777</v>
      </c>
      <c r="H1233" s="76" t="s">
        <v>96</v>
      </c>
      <c r="I1233" s="66" t="s">
        <v>2294</v>
      </c>
      <c r="J1233" s="76" t="s">
        <v>5775</v>
      </c>
      <c r="K1233" s="76"/>
      <c r="L1233" s="76"/>
      <c r="M1233" s="66" t="s">
        <v>1973</v>
      </c>
      <c r="N1233" s="66" t="s">
        <v>2085</v>
      </c>
      <c r="P1233" s="32" t="str">
        <f t="shared" si="21"/>
        <v>1229/UN40.SU.   /2025</v>
      </c>
      <c r="Q1233" s="30"/>
      <c r="R1233" s="30"/>
      <c r="S1233" s="30"/>
      <c r="T1233" s="30"/>
      <c r="U1233" s="30"/>
      <c r="W1233" s="45"/>
    </row>
    <row r="1234" spans="1:23" ht="49.5" hidden="1" x14ac:dyDescent="0.25">
      <c r="A1234" s="75" t="s">
        <v>1295</v>
      </c>
      <c r="B1234" s="66" t="s">
        <v>2229</v>
      </c>
      <c r="C1234" s="76" t="s">
        <v>5778</v>
      </c>
      <c r="D1234" s="76" t="str">
        <f>IF( AND(   ISNUMBER(    MATCH(LEFT(RIGHT(C1234,8),4),{"/AK/","/BW/","/DO/","/DK/","/EP/","/HM/","/HK/","/IN/","/KI/","/AR/","/KL/","/KM/","/KP/","/DN/","/LN/","/RT/","/TU/","/KU/","/KR/","/MI/","/MK/","/OT/","/LP/","/DL/","/LT/","/PM/","/PW/","/PG/","/PP/","/MU/","/IL/","/PR/","/PI/","/PL/","/PK/","/PB/","/SP/","/SE/","/TI/","/LL/","/DT/","/LK/","/WS/","/TP/","/KS/","/SR/","/SK/","PJ"},0)   ),   ISNUMBER(SEARCH("40",C1234)   )  ),LEFT(RIGHT(C1234,7),2),  "-" )</f>
        <v>-</v>
      </c>
      <c r="E1234" s="76" t="str">
        <f>IF( AND(   ISNUMBER(    MATCH(LEFT(RIGHT(D1234,8),4),{"/AK/","/BW/","/DO/","/DK/","/EP/","/HM/","/HK/","/IN/","/KI/","/AR/","/KL/","/KM/","/KP/","/DN/","/LN/","/RT/","/TU/","/KU/","/KR/","/MI/","/MK/","/OT/","/LP/","/DL/","/LT/","/PM/","/PW/","/PG/","/PP/","/MU/","/IL/","/PR/","/PI/","/PL/","/PK/","/PB/","/SP/","/SE/","/TI/","/LL/","/DT/","/LK/","/WS/","/TP/","/KS/","/SR/","/SK/","PJ"},0)   ),   ISNUMBER(SEARCH("40",D1234)   )  ),LEFT(RIGHT(D1234,7),2),  "-" )</f>
        <v>-</v>
      </c>
      <c r="F1234" s="66" t="s">
        <v>2229</v>
      </c>
      <c r="G1234" s="76" t="s">
        <v>5779</v>
      </c>
      <c r="H1234" s="76" t="s">
        <v>96</v>
      </c>
      <c r="I1234" s="66" t="s">
        <v>2294</v>
      </c>
      <c r="J1234" s="76" t="s">
        <v>5780</v>
      </c>
      <c r="K1234" s="76"/>
      <c r="L1234" s="76"/>
      <c r="M1234" s="66" t="s">
        <v>1973</v>
      </c>
      <c r="N1234" s="66" t="s">
        <v>2085</v>
      </c>
      <c r="P1234" s="32" t="str">
        <f t="shared" si="21"/>
        <v>1230/UN40.SU.   /2025</v>
      </c>
      <c r="Q1234" s="30"/>
      <c r="R1234" s="30"/>
      <c r="S1234" s="30"/>
      <c r="T1234" s="30"/>
      <c r="U1234" s="30"/>
      <c r="W1234" s="45"/>
    </row>
    <row r="1235" spans="1:23" ht="49.5" hidden="1" x14ac:dyDescent="0.25">
      <c r="A1235" s="75" t="s">
        <v>1296</v>
      </c>
      <c r="B1235" s="66" t="s">
        <v>2229</v>
      </c>
      <c r="C1235" s="76" t="s">
        <v>5781</v>
      </c>
      <c r="D1235" s="76" t="s">
        <v>5782</v>
      </c>
      <c r="E1235" s="76" t="str">
        <f>IF( AND(   ISNUMBER(    MATCH(LEFT(RIGHT(D1235,8),4),{"/AK/","/BW/","/DO/","/DK/","/EP/","/HM/","/HK/","/IN/","/KI/","/AR/","/KL/","/KM/","/KP/","/DN/","/LN/","/RT/","/TU/","/KU/","/KR/","/MI/","/MK/","/OT/","/LP/","/DL/","/LT/","/PM/","/PW/","/PG/","/PP/","/MU/","/IL/","/PR/","/PI/","/PL/","/PK/","/PB/","/SP/","/SE/","/TI/","/LL/","/DT/","/LK/","/WS/","/TP/","/KS/","/SR/","/SK/","PJ"},0)   ),   ISNUMBER(SEARCH("40",D1235)   )  ),LEFT(RIGHT(D1235,7),2),  "-" )</f>
        <v>-</v>
      </c>
      <c r="F1235" s="66" t="s">
        <v>5608</v>
      </c>
      <c r="G1235" s="76" t="s">
        <v>5783</v>
      </c>
      <c r="H1235" s="76" t="s">
        <v>96</v>
      </c>
      <c r="I1235" s="66" t="s">
        <v>2294</v>
      </c>
      <c r="J1235" s="76" t="s">
        <v>5780</v>
      </c>
      <c r="K1235" s="76"/>
      <c r="L1235" s="76"/>
      <c r="M1235" s="66" t="s">
        <v>1973</v>
      </c>
      <c r="N1235" s="66" t="s">
        <v>2085</v>
      </c>
      <c r="P1235" s="32" t="str">
        <f t="shared" si="21"/>
        <v>1231/UN40.SU.   /2025</v>
      </c>
      <c r="Q1235" s="30"/>
      <c r="R1235" s="30"/>
      <c r="S1235" s="30"/>
      <c r="T1235" s="30"/>
      <c r="U1235" s="30"/>
      <c r="W1235" s="45"/>
    </row>
    <row r="1236" spans="1:23" ht="49.5" hidden="1" x14ac:dyDescent="0.25">
      <c r="A1236" s="75" t="s">
        <v>1297</v>
      </c>
      <c r="B1236" s="66" t="s">
        <v>2229</v>
      </c>
      <c r="C1236" s="76" t="s">
        <v>5784</v>
      </c>
      <c r="D1236" s="76" t="s">
        <v>5785</v>
      </c>
      <c r="E1236" s="76" t="str">
        <f>IF( AND(   ISNUMBER(    MATCH(LEFT(RIGHT(D1236,8),4),{"/AK/","/BW/","/DO/","/DK/","/EP/","/HM/","/HK/","/IN/","/KI/","/AR/","/KL/","/KM/","/KP/","/DN/","/LN/","/RT/","/TU/","/KU/","/KR/","/MI/","/MK/","/OT/","/LP/","/DL/","/LT/","/PM/","/PW/","/PG/","/PP/","/MU/","/IL/","/PR/","/PI/","/PL/","/PK/","/PB/","/SP/","/SE/","/TI/","/LL/","/DT/","/LK/","/WS/","/TP/","/KS/","/SR/","/SK/","PJ"},0)   ),   ISNUMBER(SEARCH("40",D1236)   )  ),LEFT(RIGHT(D1236,7),2),  "-" )</f>
        <v>-</v>
      </c>
      <c r="F1236" s="66" t="s">
        <v>2229</v>
      </c>
      <c r="G1236" s="76" t="s">
        <v>5786</v>
      </c>
      <c r="H1236" s="76" t="s">
        <v>96</v>
      </c>
      <c r="I1236" s="66" t="s">
        <v>2294</v>
      </c>
      <c r="J1236" s="76" t="s">
        <v>5787</v>
      </c>
      <c r="K1236" s="76"/>
      <c r="L1236" s="76"/>
      <c r="M1236" s="66" t="s">
        <v>1973</v>
      </c>
      <c r="N1236" s="66" t="s">
        <v>2086</v>
      </c>
      <c r="O1236" s="14" t="s">
        <v>5717</v>
      </c>
      <c r="P1236" s="32" t="str">
        <f t="shared" si="21"/>
        <v>1232/UN40.SU.   /2025</v>
      </c>
      <c r="Q1236" s="30"/>
      <c r="R1236" s="30"/>
      <c r="S1236" s="30"/>
      <c r="T1236" s="30"/>
      <c r="U1236" s="30"/>
      <c r="W1236" s="45"/>
    </row>
    <row r="1237" spans="1:23" ht="49.5" hidden="1" x14ac:dyDescent="0.25">
      <c r="A1237" s="75" t="s">
        <v>1298</v>
      </c>
      <c r="B1237" s="66" t="s">
        <v>2229</v>
      </c>
      <c r="C1237" s="76" t="s">
        <v>5788</v>
      </c>
      <c r="D1237" s="76" t="s">
        <v>5789</v>
      </c>
      <c r="E1237" s="76" t="str">
        <f>IF( AND(   ISNUMBER(    MATCH(LEFT(RIGHT(D1237,8),4),{"/AK/","/BW/","/DO/","/DK/","/EP/","/HM/","/HK/","/IN/","/KI/","/AR/","/KL/","/KM/","/KP/","/DN/","/LN/","/RT/","/TU/","/KU/","/KR/","/MI/","/MK/","/OT/","/LP/","/DL/","/LT/","/PM/","/PW/","/PG/","/PP/","/MU/","/IL/","/PR/","/PI/","/PL/","/PK/","/PB/","/SP/","/SE/","/TI/","/LL/","/DT/","/LK/","/WS/","/TP/","/KS/","/SR/","/SK/","PJ"},0)   ),   ISNUMBER(SEARCH("40",D1237)   )  ),LEFT(RIGHT(D1237,7),2),  "-" )</f>
        <v>-</v>
      </c>
      <c r="F1237" s="66" t="s">
        <v>2226</v>
      </c>
      <c r="G1237" s="76" t="s">
        <v>5790</v>
      </c>
      <c r="H1237" s="76" t="s">
        <v>96</v>
      </c>
      <c r="I1237" s="66" t="s">
        <v>2294</v>
      </c>
      <c r="J1237" s="76" t="s">
        <v>5791</v>
      </c>
      <c r="K1237" s="76"/>
      <c r="L1237" s="76"/>
      <c r="M1237" s="66" t="s">
        <v>1973</v>
      </c>
      <c r="N1237" s="66" t="s">
        <v>2085</v>
      </c>
      <c r="P1237" s="32" t="str">
        <f t="shared" si="21"/>
        <v>1233/UN40.SU.   /2025</v>
      </c>
      <c r="Q1237" s="30"/>
      <c r="R1237" s="30"/>
      <c r="S1237" s="30"/>
      <c r="T1237" s="30"/>
      <c r="U1237" s="30"/>
      <c r="W1237" s="45"/>
    </row>
    <row r="1238" spans="1:23" ht="66" hidden="1" x14ac:dyDescent="0.25">
      <c r="A1238" s="75" t="s">
        <v>1299</v>
      </c>
      <c r="B1238" s="66" t="s">
        <v>2229</v>
      </c>
      <c r="C1238" s="76" t="s">
        <v>5792</v>
      </c>
      <c r="D1238" s="76" t="s">
        <v>5793</v>
      </c>
      <c r="E1238" s="76" t="str">
        <f>IF( AND(   ISNUMBER(    MATCH(LEFT(RIGHT(D1238,8),4),{"/AK/","/BW/","/DO/","/DK/","/EP/","/HM/","/HK/","/IN/","/KI/","/AR/","/KL/","/KM/","/KP/","/DN/","/LN/","/RT/","/TU/","/KU/","/KR/","/MI/","/MK/","/OT/","/LP/","/DL/","/LT/","/PM/","/PW/","/PG/","/PP/","/MU/","/IL/","/PR/","/PI/","/PL/","/PK/","/PB/","/SP/","/SE/","/TI/","/LL/","/DT/","/LK/","/WS/","/TP/","/KS/","/SR/","/SK/","PJ"},0)   ),   ISNUMBER(SEARCH("40",D1238)   )  ),LEFT(RIGHT(D1238,7),2),  "-" )</f>
        <v>-</v>
      </c>
      <c r="F1238" s="66" t="s">
        <v>2229</v>
      </c>
      <c r="G1238" s="76" t="s">
        <v>5794</v>
      </c>
      <c r="H1238" s="76" t="s">
        <v>96</v>
      </c>
      <c r="I1238" s="66" t="s">
        <v>2294</v>
      </c>
      <c r="J1238" s="76" t="s">
        <v>5795</v>
      </c>
      <c r="K1238" s="76"/>
      <c r="L1238" s="76"/>
      <c r="M1238" s="66" t="s">
        <v>1973</v>
      </c>
      <c r="N1238" s="66" t="s">
        <v>2086</v>
      </c>
      <c r="O1238" s="14" t="s">
        <v>5717</v>
      </c>
      <c r="P1238" s="32" t="str">
        <f t="shared" si="21"/>
        <v>1234/UN40.SU.   /2025</v>
      </c>
      <c r="Q1238" s="30"/>
      <c r="R1238" s="30"/>
      <c r="S1238" s="30"/>
      <c r="T1238" s="30"/>
      <c r="U1238" s="30"/>
      <c r="W1238" s="45"/>
    </row>
    <row r="1239" spans="1:23" ht="66" hidden="1" x14ac:dyDescent="0.25">
      <c r="A1239" s="75" t="s">
        <v>1300</v>
      </c>
      <c r="B1239" s="66" t="s">
        <v>2229</v>
      </c>
      <c r="C1239" s="76" t="s">
        <v>5797</v>
      </c>
      <c r="D1239" s="76" t="s">
        <v>5798</v>
      </c>
      <c r="E1239" s="76" t="str">
        <f>IF( AND(   ISNUMBER(    MATCH(LEFT(RIGHT(D1239,8),4),{"/AK/","/BW/","/DO/","/DK/","/EP/","/HM/","/HK/","/IN/","/KI/","/AR/","/KL/","/KM/","/KP/","/DN/","/LN/","/RT/","/TU/","/KU/","/KR/","/MI/","/MK/","/OT/","/LP/","/DL/","/LT/","/PM/","/PW/","/PG/","/PP/","/MU/","/IL/","/PR/","/PI/","/PL/","/PK/","/PB/","/SP/","/SE/","/TI/","/LL/","/DT/","/LK/","/WS/","/TP/","/KS/","/SR/","/SK/","PJ"},0)   ),   ISNUMBER(SEARCH("40",D1239)   )  ),LEFT(RIGHT(D1239,7),2),  "-" )</f>
        <v>-</v>
      </c>
      <c r="F1239" s="66" t="s">
        <v>2229</v>
      </c>
      <c r="G1239" s="76" t="s">
        <v>5799</v>
      </c>
      <c r="H1239" s="76" t="s">
        <v>96</v>
      </c>
      <c r="I1239" s="66" t="s">
        <v>2294</v>
      </c>
      <c r="J1239" s="76" t="s">
        <v>5800</v>
      </c>
      <c r="K1239" s="76"/>
      <c r="L1239" s="76"/>
      <c r="M1239" s="66" t="s">
        <v>1973</v>
      </c>
      <c r="N1239" s="66" t="s">
        <v>2085</v>
      </c>
      <c r="P1239" s="32" t="str">
        <f t="shared" si="21"/>
        <v>1235/UN40.SU.   /2025</v>
      </c>
      <c r="Q1239" s="30"/>
      <c r="R1239" s="30"/>
      <c r="S1239" s="30"/>
      <c r="T1239" s="30"/>
      <c r="U1239" s="30"/>
      <c r="W1239" s="45"/>
    </row>
    <row r="1240" spans="1:23" ht="49.5" hidden="1" x14ac:dyDescent="0.25">
      <c r="A1240" s="75" t="s">
        <v>1301</v>
      </c>
      <c r="B1240" s="66" t="s">
        <v>2229</v>
      </c>
      <c r="C1240" s="76" t="s">
        <v>5801</v>
      </c>
      <c r="D1240" s="76" t="s">
        <v>5802</v>
      </c>
      <c r="E1240" s="76" t="str">
        <f>IF( AND(   ISNUMBER(    MATCH(LEFT(RIGHT(D1240,8),4),{"/AK/","/BW/","/DO/","/DK/","/EP/","/HM/","/HK/","/IN/","/KI/","/AR/","/KL/","/KM/","/KP/","/DN/","/LN/","/RT/","/TU/","/KU/","/KR/","/MI/","/MK/","/OT/","/LP/","/DL/","/LT/","/PM/","/PW/","/PG/","/PP/","/MU/","/IL/","/PR/","/PI/","/PL/","/PK/","/PB/","/SP/","/SE/","/TI/","/LL/","/DT/","/LK/","/WS/","/TP/","/KS/","/SR/","/SK/","PJ"},0)   ),   ISNUMBER(SEARCH("40",D1240)   )  ),LEFT(RIGHT(D1240,7),2),  "-" )</f>
        <v>-</v>
      </c>
      <c r="F1240" s="66" t="s">
        <v>2222</v>
      </c>
      <c r="G1240" s="76" t="s">
        <v>5803</v>
      </c>
      <c r="H1240" s="76" t="s">
        <v>96</v>
      </c>
      <c r="I1240" s="66" t="s">
        <v>2294</v>
      </c>
      <c r="J1240" s="76" t="s">
        <v>5804</v>
      </c>
      <c r="K1240" s="76"/>
      <c r="L1240" s="76"/>
      <c r="M1240" s="66" t="s">
        <v>1973</v>
      </c>
      <c r="N1240" s="66" t="s">
        <v>2085</v>
      </c>
      <c r="P1240" s="32" t="str">
        <f t="shared" si="21"/>
        <v>1236/UN40.SU.   /2025</v>
      </c>
      <c r="Q1240" s="30"/>
      <c r="R1240" s="30"/>
      <c r="S1240" s="30"/>
      <c r="T1240" s="30"/>
      <c r="U1240" s="30"/>
      <c r="W1240" s="45"/>
    </row>
    <row r="1241" spans="1:23" ht="49.5" hidden="1" x14ac:dyDescent="0.25">
      <c r="A1241" s="75" t="s">
        <v>1302</v>
      </c>
      <c r="B1241" s="66" t="s">
        <v>2229</v>
      </c>
      <c r="C1241" s="76" t="s">
        <v>5805</v>
      </c>
      <c r="D1241" s="76" t="s">
        <v>5806</v>
      </c>
      <c r="E1241" s="76" t="str">
        <f>IF( AND(   ISNUMBER(    MATCH(LEFT(RIGHT(D1241,8),4),{"/AK/","/BW/","/DO/","/DK/","/EP/","/HM/","/HK/","/IN/","/KI/","/AR/","/KL/","/KM/","/KP/","/DN/","/LN/","/RT/","/TU/","/KU/","/KR/","/MI/","/MK/","/OT/","/LP/","/DL/","/LT/","/PM/","/PW/","/PG/","/PP/","/MU/","/IL/","/PR/","/PI/","/PL/","/PK/","/PB/","/SP/","/SE/","/TI/","/LL/","/DT/","/LK/","/WS/","/TP/","/KS/","/SR/","/SK/","PJ"},0)   ),   ISNUMBER(SEARCH("40",D1241)   )  ),LEFT(RIGHT(D1241,7),2),  "-" )</f>
        <v>-</v>
      </c>
      <c r="F1241" s="66" t="s">
        <v>5608</v>
      </c>
      <c r="G1241" s="76" t="s">
        <v>5807</v>
      </c>
      <c r="H1241" s="76" t="s">
        <v>96</v>
      </c>
      <c r="I1241" s="66" t="s">
        <v>2294</v>
      </c>
      <c r="J1241" s="76" t="s">
        <v>5808</v>
      </c>
      <c r="K1241" s="76"/>
      <c r="L1241" s="76"/>
      <c r="M1241" s="66" t="s">
        <v>1973</v>
      </c>
      <c r="N1241" s="66" t="s">
        <v>2085</v>
      </c>
      <c r="P1241" s="32" t="str">
        <f t="shared" si="21"/>
        <v>1237/UN40.SU.   /2025</v>
      </c>
      <c r="Q1241" s="30"/>
      <c r="R1241" s="30"/>
      <c r="S1241" s="30"/>
      <c r="T1241" s="30"/>
      <c r="U1241" s="30"/>
      <c r="W1241" s="45"/>
    </row>
    <row r="1242" spans="1:23" ht="66" hidden="1" x14ac:dyDescent="0.25">
      <c r="A1242" s="75" t="s">
        <v>1303</v>
      </c>
      <c r="B1242" s="66" t="s">
        <v>5610</v>
      </c>
      <c r="C1242" s="76" t="s">
        <v>5809</v>
      </c>
      <c r="D1242" s="76" t="s">
        <v>5810</v>
      </c>
      <c r="E1242" s="76" t="str">
        <f>IF( AND(   ISNUMBER(    MATCH(LEFT(RIGHT(D1242,8),4),{"/AK/","/BW/","/DO/","/DK/","/EP/","/HM/","/HK/","/IN/","/KI/","/AR/","/KL/","/KM/","/KP/","/DN/","/LN/","/RT/","/TU/","/KU/","/KR/","/MI/","/MK/","/OT/","/LP/","/DL/","/LT/","/PM/","/PW/","/PG/","/PP/","/MU/","/IL/","/PR/","/PI/","/PL/","/PK/","/PB/","/SP/","/SE/","/TI/","/LL/","/DT/","/LK/","/WS/","/TP/","/KS/","/SR/","/SK/","PJ"},0)   ),   ISNUMBER(SEARCH("40",D1242)   )  ),LEFT(RIGHT(D1242,7),2),  "-" )</f>
        <v>-</v>
      </c>
      <c r="F1242" s="66" t="s">
        <v>2226</v>
      </c>
      <c r="G1242" s="76" t="s">
        <v>5811</v>
      </c>
      <c r="H1242" s="76" t="s">
        <v>5040</v>
      </c>
      <c r="I1242" s="66"/>
      <c r="J1242" s="76"/>
      <c r="K1242" s="76"/>
      <c r="L1242" s="76"/>
      <c r="M1242" s="66" t="s">
        <v>1973</v>
      </c>
      <c r="N1242" s="76"/>
      <c r="P1242" s="32" t="str">
        <f t="shared" si="21"/>
        <v>1238/UN40.SU.   /2025</v>
      </c>
      <c r="Q1242" s="30"/>
      <c r="R1242" s="30"/>
      <c r="S1242" s="30"/>
      <c r="T1242" s="30"/>
      <c r="U1242" s="30"/>
      <c r="W1242" s="45"/>
    </row>
    <row r="1243" spans="1:23" ht="49.5" hidden="1" x14ac:dyDescent="0.25">
      <c r="A1243" s="75" t="s">
        <v>1304</v>
      </c>
      <c r="B1243" s="66" t="s">
        <v>5610</v>
      </c>
      <c r="C1243" s="76" t="s">
        <v>5818</v>
      </c>
      <c r="D1243" s="76" t="str">
        <f>IF( AND(   ISNUMBER(    MATCH(LEFT(RIGHT(C1243,8),4),{"/AK/","/BW/","/DO/","/DK/","/EP/","/HM/","/HK/","/IN/","/KI/","/AR/","/KL/","/KM/","/KP/","/DN/","/LN/","/RT/","/TU/","/KU/","/KR/","/MI/","/G1243MK/","/OT/","/LP/","/DL/","/LT/","/PM/","/PW/","/PG/","/PP/","/MU/","/IL/","/PR/","/PI/","/PL/","/PK/","/PB/","/SP/","/SE/","/TI/","/LL/","/DT/","/LK/","/WS/","/TP/","/KS/","/SR/","/SK/","PJ"},0)   ),   ISNUMBER(SEARCH("40",C1243)   )  ),LEFT(RIGHT(C1243,7),2),  "-" )</f>
        <v>-</v>
      </c>
      <c r="E1243" s="76" t="str">
        <f>IF( AND(   ISNUMBER(    MATCH(LEFT(RIGHT(D1243,8),4),{"/AK/","/BW/","/DO/","/DK/","/EP/","/HM/","/HK/","/IN/","/KI/","/AR/","/KL/","/KM/","/KP/","/DN/","/LN/","/RT/","/TU/","/KU/","/KR/","/MI/","/MK/","/OT/","/LP/","/DL/","/LT/","/PM/","/PW/","/PG/","/PP/","/MU/","/IL/","/PR/","/PI/","/PL/","/PK/","/PB/","/SP/","/SE/","/TI/","/LL/","/DT/","/LK/","/WS/","/TP/","/KS/","/SR/","/SK/","PJ"},0)   ),   ISNUMBER(SEARCH("40",D1243)   )  ),LEFT(RIGHT(D1243,7),2),  "-" )</f>
        <v>-</v>
      </c>
      <c r="F1243" s="66" t="s">
        <v>5610</v>
      </c>
      <c r="G1243" s="76" t="s">
        <v>5819</v>
      </c>
      <c r="H1243" s="76" t="s">
        <v>96</v>
      </c>
      <c r="I1243" s="66"/>
      <c r="J1243" s="76"/>
      <c r="K1243" s="76"/>
      <c r="L1243" s="76"/>
      <c r="M1243" s="66" t="s">
        <v>1973</v>
      </c>
      <c r="N1243" s="76"/>
      <c r="P1243" s="32" t="str">
        <f t="shared" si="21"/>
        <v>1239/UN40.SU.   /2025</v>
      </c>
      <c r="Q1243" s="38"/>
      <c r="R1243" s="30"/>
      <c r="S1243" s="38"/>
      <c r="T1243" s="38"/>
      <c r="U1243" s="38"/>
      <c r="W1243" s="45"/>
    </row>
    <row r="1244" spans="1:23" ht="49.5" hidden="1" x14ac:dyDescent="0.25">
      <c r="A1244" s="75" t="s">
        <v>1305</v>
      </c>
      <c r="B1244" s="66" t="s">
        <v>5610</v>
      </c>
      <c r="C1244" s="76" t="s">
        <v>5820</v>
      </c>
      <c r="D1244" s="76" t="s">
        <v>5821</v>
      </c>
      <c r="E1244" s="76" t="str">
        <f>IF( AND(   ISNUMBER(    MATCH(LEFT(RIGHT(D1244,8),4),{"/AK/","/BW/","/DO/","/DK/","/EP/","/HM/","/HK/","/IN/","/KI/","/AR/","/KL/","/KM/","/KP/","/DN/","/LN/","/RT/","/TU/","/KU/","/KR/","/MI/","/MK/","/OT/","/LP/","/DL/","/LT/","/PM/","/PW/","/PG/","/PP/","/MU/","/IL/","/PR/","/PI/","/PL/","/PK/","/PB/","/SP/","/SE/","/TI/","/LL/","/DT/","/LK/","/WS/","/TP/","/KS/","/SR/","/SK/","PJ"},0)   ),   ISNUMBER(SEARCH("40",D1244)   )  ),LEFT(RIGHT(D1244,7),2),  "-" )</f>
        <v>-</v>
      </c>
      <c r="F1244" s="66" t="s">
        <v>2228</v>
      </c>
      <c r="G1244" s="76" t="s">
        <v>5822</v>
      </c>
      <c r="H1244" s="76" t="s">
        <v>5040</v>
      </c>
      <c r="I1244" s="66"/>
      <c r="J1244" s="76"/>
      <c r="K1244" s="76"/>
      <c r="L1244" s="76"/>
      <c r="M1244" s="66" t="s">
        <v>1973</v>
      </c>
      <c r="N1244" s="76"/>
      <c r="P1244" s="32" t="str">
        <f t="shared" si="21"/>
        <v>1240/UN40.SU.   /2025</v>
      </c>
      <c r="Q1244" s="30"/>
      <c r="R1244" s="30"/>
      <c r="S1244" s="30"/>
      <c r="T1244" s="30"/>
      <c r="U1244" s="30"/>
      <c r="W1244" s="45"/>
    </row>
    <row r="1245" spans="1:23" ht="66" hidden="1" x14ac:dyDescent="0.25">
      <c r="A1245" s="75" t="s">
        <v>1306</v>
      </c>
      <c r="B1245" s="66" t="s">
        <v>5610</v>
      </c>
      <c r="C1245" s="76" t="s">
        <v>5823</v>
      </c>
      <c r="D1245" s="76" t="s">
        <v>5824</v>
      </c>
      <c r="E1245" s="76" t="str">
        <f>IF( AND(   ISNUMBER(    MATCH(LEFT(RIGHT(D1245,8),4),{"/AK/","/BW/","/DO/","/DK/","/EP/","/HM/","/HK/","/IN/","/KI/","/AR/","/KL/","/KM/","/KP/","/DN/","/LN/","/RT/","/TU/","/KU/","/KR/","/MI/","/MK/","/OT/","/LP/","/DL/","/LT/","/PM/","/PW/","/PG/","/PP/","/MU/","/IL/","/PR/","/PI/","/PL/","/PK/","/PB/","/SP/","/SE/","/TI/","/LL/","/DT/","/LK/","/WS/","/TP/","/KS/","/SR/","/SK/","PJ"},0)   ),   ISNUMBER(SEARCH("40",D1245)   )  ),LEFT(RIGHT(D1245,7),2),  "-" )</f>
        <v>-</v>
      </c>
      <c r="F1245" s="66" t="s">
        <v>5607</v>
      </c>
      <c r="G1245" s="76" t="s">
        <v>5825</v>
      </c>
      <c r="H1245" s="76" t="s">
        <v>5040</v>
      </c>
      <c r="I1245" s="66"/>
      <c r="J1245" s="76"/>
      <c r="K1245" s="76"/>
      <c r="L1245" s="76"/>
      <c r="M1245" s="66" t="s">
        <v>1973</v>
      </c>
      <c r="N1245" s="76"/>
      <c r="P1245" s="32" t="str">
        <f t="shared" si="21"/>
        <v>1241/UN40.SU.   /2025</v>
      </c>
      <c r="Q1245" s="38"/>
      <c r="R1245" s="30"/>
      <c r="S1245" s="38"/>
      <c r="T1245" s="38"/>
      <c r="U1245" s="38"/>
      <c r="W1245" s="45"/>
    </row>
    <row r="1246" spans="1:23" ht="66" hidden="1" x14ac:dyDescent="0.25">
      <c r="A1246" s="75" t="s">
        <v>1307</v>
      </c>
      <c r="B1246" s="66" t="s">
        <v>5610</v>
      </c>
      <c r="C1246" s="76" t="s">
        <v>5836</v>
      </c>
      <c r="D1246" s="76" t="s">
        <v>5838</v>
      </c>
      <c r="E1246" s="76" t="str">
        <f>IF( AND(   ISNUMBER(    MATCH(LEFT(RIGHT(D1246,8),4),{"/AK/","/BW/","/DO/","/DK/","/EP/","/HM/","/HK/","/IN/","/KI/","/AR/","/KL/","/KM/","/KP/","/DN/","/LN/","/RT/","/TU/","/KU/","/KR/","/MI/","/MK/","/OT/","/LP/","/DL/","/LT/","/PM/","/PW/","/PG/","/PP/","/MU/","/IL/","/PR/","/PI/","/PL/","/PK/","/PB/","/SP/","/SE/","/TI/","/LL/","/DT/","/LK/","/WS/","/TP/","/KS/","/SR/","/SK/","PJ"},0)   ),   ISNUMBER(SEARCH("40",D1246)   )  ),LEFT(RIGHT(D1246,7),2),  "-" )</f>
        <v>-</v>
      </c>
      <c r="F1246" s="66" t="s">
        <v>5837</v>
      </c>
      <c r="G1246" s="76" t="s">
        <v>5839</v>
      </c>
      <c r="H1246" s="76" t="s">
        <v>96</v>
      </c>
      <c r="I1246" s="66"/>
      <c r="J1246" s="76"/>
      <c r="K1246" s="76"/>
      <c r="L1246" s="76"/>
      <c r="M1246" s="66" t="s">
        <v>1973</v>
      </c>
      <c r="N1246" s="76"/>
      <c r="P1246" s="32" t="str">
        <f t="shared" si="21"/>
        <v>1242/UN40.SU.   /2025</v>
      </c>
      <c r="Q1246" s="30"/>
      <c r="R1246" s="30"/>
      <c r="S1246" s="30"/>
      <c r="T1246" s="30"/>
      <c r="U1246" s="30"/>
      <c r="W1246" s="45"/>
    </row>
    <row r="1247" spans="1:23" ht="49.5" hidden="1" x14ac:dyDescent="0.25">
      <c r="A1247" s="75" t="s">
        <v>1308</v>
      </c>
      <c r="B1247" s="66" t="s">
        <v>5610</v>
      </c>
      <c r="C1247" s="76" t="s">
        <v>5836</v>
      </c>
      <c r="D1247" s="76" t="s">
        <v>5840</v>
      </c>
      <c r="E1247" s="76" t="str">
        <f>IF( AND(   ISNUMBER(    MATCH(LEFT(RIGHT(D1247,8),4),{"/AK/","/BW/","/DO/","/DK/","/EP/","/HM/","/HK/","/IN/","/KI/","/AR/","/KL/","/KM/","/KP/","/DN/","/LN/","/RT/","/TU/","/KU/","/KR/","/MI/","/MK/","/OT/","/LP/","/DL/","/LT/","/PM/","/PW/","/PG/","/PP/","/MU/","/IL/","/PR/","/PI/","/PL/","/PK/","/PB/","/SP/","/SE/","/TI/","/LL/","/DT/","/LK/","/WS/","/TP/","/KS/","/SR/","/SK/","PJ"},0)   ),   ISNUMBER(SEARCH("40",D1247)   )  ),LEFT(RIGHT(D1247,7),2),  "-" )</f>
        <v>-</v>
      </c>
      <c r="F1247" s="66" t="s">
        <v>2226</v>
      </c>
      <c r="G1247" s="76" t="s">
        <v>5841</v>
      </c>
      <c r="H1247" s="76" t="s">
        <v>96</v>
      </c>
      <c r="I1247" s="66"/>
      <c r="J1247" s="76"/>
      <c r="K1247" s="76"/>
      <c r="L1247" s="76"/>
      <c r="M1247" s="66" t="s">
        <v>1973</v>
      </c>
      <c r="N1247" s="66"/>
      <c r="P1247" s="32" t="str">
        <f t="shared" si="21"/>
        <v>1243/UN40.SU.   /2025</v>
      </c>
      <c r="Q1247" s="38"/>
      <c r="R1247" s="30"/>
      <c r="S1247" s="38"/>
      <c r="T1247" s="38"/>
      <c r="U1247" s="38"/>
      <c r="W1247" s="45"/>
    </row>
    <row r="1248" spans="1:23" ht="49.5" hidden="1" x14ac:dyDescent="0.25">
      <c r="A1248" s="75" t="s">
        <v>1309</v>
      </c>
      <c r="B1248" s="66" t="s">
        <v>5610</v>
      </c>
      <c r="C1248" s="76" t="s">
        <v>4261</v>
      </c>
      <c r="D1248" s="76" t="s">
        <v>5842</v>
      </c>
      <c r="E1248" s="76" t="str">
        <f>IF( AND(   ISNUMBER(    MATCH(LEFT(RIGHT(D1248,8),4),{"/AK/","/BW/","/DO/","/DK/","/EP/","/HM/","/HK/","/IN/","/KI/","/AR/","/KL/","/KM/","/KP/","/DN/","/LN/","/RT/","/TU/","/KU/","/KR/","/MI/","/MK/","/OT/","/LP/","/DL/","/LT/","/PM/","/PW/","/PG/","/PP/","/MU/","/IL/","/PR/","/PI/","/PL/","/PK/","/PB/","/SP/","/SE/","/TI/","/LL/","/DT/","/LK/","/WS/","/TP/","/KS/","/SR/","/SK/","PJ"},0)   ),   ISNUMBER(SEARCH("40",D1248)   )  ),LEFT(RIGHT(D1248,7),2),  "-" )</f>
        <v>-</v>
      </c>
      <c r="F1248" s="66" t="s">
        <v>5451</v>
      </c>
      <c r="G1248" s="76" t="s">
        <v>5843</v>
      </c>
      <c r="H1248" s="76" t="s">
        <v>5040</v>
      </c>
      <c r="I1248" s="66"/>
      <c r="J1248" s="76"/>
      <c r="K1248" s="76"/>
      <c r="L1248" s="76"/>
      <c r="M1248" s="66" t="s">
        <v>1973</v>
      </c>
      <c r="N1248" s="76"/>
      <c r="P1248" s="32" t="str">
        <f t="shared" si="21"/>
        <v>1244/UN40.SU.   /2025</v>
      </c>
      <c r="Q1248" s="30"/>
      <c r="R1248" s="30"/>
      <c r="S1248" s="30"/>
      <c r="T1248" s="30"/>
      <c r="U1248" s="30"/>
      <c r="W1248" s="45"/>
    </row>
    <row r="1249" spans="1:23" ht="49.5" x14ac:dyDescent="0.25">
      <c r="A1249" s="75" t="s">
        <v>1310</v>
      </c>
      <c r="B1249" s="66" t="s">
        <v>5610</v>
      </c>
      <c r="C1249" s="76" t="s">
        <v>5699</v>
      </c>
      <c r="D1249" s="76" t="s">
        <v>5812</v>
      </c>
      <c r="E1249" s="76" t="str">
        <f>IF( AND(   ISNUMBER(    MATCH(LEFT(RIGHT(D1249,8),4),{"/AK/","/BW/","/DO/","/DK/","/EP/","/HM/","/HK/","/IN/","/KI/","/AR/","/KL/","/KM/","/KP/","/DN/","/LN/","/RT/","/TU/","/KU/","/KR/","/MI/","/MK/","/OT/","/LP/","/DL/","/LT/","/PM/","/PW/","/PG/","/PP/","/MU/","/IL/","/PR/","/PI/","/PL/","/PK/","/PB/","/SP/","/SE/","/TI/","/LL/","/DT/","/LK/","/WS/","/TP/","/KS/","/SR/","/SK/","PJ"},0)   ),   ISNUMBER(SEARCH("40",D1249)   )  ),LEFT(RIGHT(D1249,7),2),  "-" )</f>
        <v>-</v>
      </c>
      <c r="F1249" s="66" t="s">
        <v>2229</v>
      </c>
      <c r="G1249" s="76" t="s">
        <v>5813</v>
      </c>
      <c r="H1249" s="76" t="s">
        <v>96</v>
      </c>
      <c r="I1249" s="66" t="s">
        <v>2294</v>
      </c>
      <c r="J1249" s="76" t="s">
        <v>5814</v>
      </c>
      <c r="K1249" s="76"/>
      <c r="L1249" s="76"/>
      <c r="M1249" s="66" t="s">
        <v>1973</v>
      </c>
      <c r="N1249" s="66" t="s">
        <v>2084</v>
      </c>
      <c r="P1249" s="32" t="str">
        <f t="shared" si="21"/>
        <v>1245/UN40.SU.   /2025</v>
      </c>
      <c r="Q1249" s="38"/>
      <c r="R1249" s="30"/>
      <c r="S1249" s="38"/>
      <c r="T1249" s="38"/>
      <c r="U1249" s="38"/>
      <c r="W1249" s="45"/>
    </row>
    <row r="1250" spans="1:23" ht="66" hidden="1" x14ac:dyDescent="0.25">
      <c r="A1250" s="75" t="s">
        <v>1311</v>
      </c>
      <c r="B1250" s="66" t="s">
        <v>5610</v>
      </c>
      <c r="C1250" s="76" t="s">
        <v>5815</v>
      </c>
      <c r="D1250" s="76" t="str">
        <f>IF( AND(   ISNUMBER(    MATCH(LEFT(RIGHT(C1250,8),4),{"/AK/","/BW/","/DO/","/DK/","/EP/","/HM/","/HK/","/IN/","/KI/","/AR/","/KL/","/KM/","/KP/","/DN/","/LN/","/RT/","/TU/","/KU/","/KR/","/MI/","/MK/","/OT/","/LP/","/DL/","/LT/","/PM/","/PW/","/PG/","/PP/","/MU/","/IL/","/PR/","/PI/","/PL/","/PK/","/PB/","/SP/","/SE/","/TI/","/LL/","/DT/","/LK/","/WS/","/TP/","/KS/","/SR/","/SK/","PJ"},0)   ),   ISNUMBER(SEARCH("40",C1250)   )  ),LEFT(RIGHT(C1250,7),2),  "-" )</f>
        <v>-</v>
      </c>
      <c r="E1250" s="76" t="str">
        <f>IF( AND(   ISNUMBER(    MATCH(LEFT(RIGHT(D1250,8),4),{"/AK/","/BW/","/DO/","/DK/","/EP/","/HM/","/HK/","/IN/","/KI/","/AR/","/KL/","/KM/","/KP/","/DN/","/LN/","/RT/","/TU/","/KU/","/KR/","/MI/","/MK/","/OT/","/LP/","/DL/","/LT/","/PM/","/PW/","/PG/","/PP/","/MU/","/IL/","/PR/","/PI/","/PL/","/PK/","/PB/","/SP/","/SE/","/TI/","/LL/","/DT/","/LK/","/WS/","/TP/","/KS/","/SR/","/SK/","PJ"},0)   ),   ISNUMBER(SEARCH("40",D1250)   )  ),LEFT(RIGHT(D1250,7),2),  "-" )</f>
        <v>-</v>
      </c>
      <c r="F1250" s="66" t="s">
        <v>5610</v>
      </c>
      <c r="G1250" s="76" t="s">
        <v>5817</v>
      </c>
      <c r="H1250" s="76" t="s">
        <v>96</v>
      </c>
      <c r="I1250" s="66" t="s">
        <v>2294</v>
      </c>
      <c r="J1250" s="76" t="s">
        <v>5816</v>
      </c>
      <c r="K1250" s="76"/>
      <c r="L1250" s="76"/>
      <c r="M1250" s="66" t="s">
        <v>1973</v>
      </c>
      <c r="N1250" s="66" t="s">
        <v>2085</v>
      </c>
      <c r="P1250" s="32" t="str">
        <f t="shared" si="21"/>
        <v>1246/UN40.SU.   /2025</v>
      </c>
      <c r="Q1250" s="30"/>
      <c r="R1250" s="30"/>
      <c r="S1250" s="30"/>
      <c r="T1250" s="30"/>
      <c r="U1250" s="30"/>
      <c r="W1250" s="45"/>
    </row>
    <row r="1251" spans="1:23" ht="66" hidden="1" x14ac:dyDescent="0.25">
      <c r="A1251" s="75" t="s">
        <v>1312</v>
      </c>
      <c r="B1251" s="66" t="s">
        <v>5610</v>
      </c>
      <c r="C1251" s="76" t="s">
        <v>5826</v>
      </c>
      <c r="D1251" s="76" t="s">
        <v>5827</v>
      </c>
      <c r="E1251" s="76" t="str">
        <f>IF( AND(   ISNUMBER(    MATCH(LEFT(RIGHT(D1251,8),4),{"/AK/","/BW/","/DO/","/DK/","/EP/","/HM/","/HK/","/IN/","/KI/","/AR/","/KL/","/KM/","/KP/","/DN/","/LN/","/RT/","/TU/","/KU/","/KR/","/MI/","/MK/","/OT/","/LP/","/DL/","/LT/","/PM/","/PW/","/PG/","/PP/","/MU/","/IL/","/PR/","/PI/","/PL/","/PK/","/PB/","/SP/","/SE/","/TI/","/LL/","/DT/","/LK/","/WS/","/TP/","/KS/","/SR/","/SK/","PJ"},0)   ),   ISNUMBER(SEARCH("40",D1251)   )  ),LEFT(RIGHT(D1251,7),2),  "-" )</f>
        <v>-</v>
      </c>
      <c r="F1251" s="66" t="s">
        <v>2229</v>
      </c>
      <c r="G1251" s="76" t="s">
        <v>5828</v>
      </c>
      <c r="H1251" s="76" t="s">
        <v>96</v>
      </c>
      <c r="I1251" s="66" t="s">
        <v>2294</v>
      </c>
      <c r="J1251" s="76" t="s">
        <v>5829</v>
      </c>
      <c r="K1251" s="76"/>
      <c r="L1251" s="76"/>
      <c r="M1251" s="66" t="s">
        <v>1973</v>
      </c>
      <c r="N1251" s="66" t="s">
        <v>2085</v>
      </c>
      <c r="P1251" s="32" t="str">
        <f t="shared" si="21"/>
        <v>1247/UN40.SU.   /2025</v>
      </c>
      <c r="Q1251" s="38"/>
      <c r="R1251" s="30"/>
      <c r="S1251" s="38"/>
      <c r="T1251" s="38"/>
      <c r="U1251" s="38"/>
      <c r="W1251" s="45"/>
    </row>
    <row r="1252" spans="1:23" ht="49.5" hidden="1" x14ac:dyDescent="0.25">
      <c r="A1252" s="75" t="s">
        <v>1313</v>
      </c>
      <c r="B1252" s="66" t="s">
        <v>5610</v>
      </c>
      <c r="C1252" s="76" t="s">
        <v>5830</v>
      </c>
      <c r="D1252" s="76" t="s">
        <v>5831</v>
      </c>
      <c r="E1252" s="76" t="str">
        <f>IF( AND(   ISNUMBER(    MATCH(LEFT(RIGHT(D1252,8),4),{"/AK/","/BW/","/DO/","/DK/","/EP/","/HM/","/HK/","/IN/","/KI/","/AR/","/KL/","/KM/","/KP/","/DN/","/LN/","/RT/","/TU/","/KU/","/KR/","/MI/","/MK/","/OT/","/LP/","/DL/","/LT/","/PM/","/PW/","/PG/","/PP/","/MU/","/IL/","/PR/","/PI/","/PL/","/PK/","/PB/","/SP/","/SE/","/TI/","/LL/","/DT/","/LK/","/WS/","/TP/","/KS/","/SR/","/SK/","PJ"},0)   ),   ISNUMBER(SEARCH("40",D1252)   )  ),LEFT(RIGHT(D1252,7),2),  "-" )</f>
        <v>-</v>
      </c>
      <c r="F1252" s="66" t="s">
        <v>5610</v>
      </c>
      <c r="G1252" s="76" t="s">
        <v>5832</v>
      </c>
      <c r="H1252" s="76" t="s">
        <v>96</v>
      </c>
      <c r="I1252" s="66" t="s">
        <v>2294</v>
      </c>
      <c r="J1252" s="76" t="s">
        <v>5833</v>
      </c>
      <c r="K1252" s="76"/>
      <c r="L1252" s="76"/>
      <c r="M1252" s="66" t="s">
        <v>1973</v>
      </c>
      <c r="N1252" s="66" t="s">
        <v>2086</v>
      </c>
      <c r="O1252" s="14" t="s">
        <v>5616</v>
      </c>
      <c r="P1252" s="32" t="str">
        <f t="shared" si="21"/>
        <v>1248/UN40.SU.   /2025</v>
      </c>
      <c r="Q1252" s="30"/>
      <c r="R1252" s="30"/>
      <c r="S1252" s="30"/>
      <c r="T1252" s="30"/>
      <c r="U1252" s="30"/>
      <c r="W1252" s="45"/>
    </row>
    <row r="1253" spans="1:23" ht="49.5" hidden="1" x14ac:dyDescent="0.25">
      <c r="A1253" s="75" t="s">
        <v>1314</v>
      </c>
      <c r="B1253" s="66" t="s">
        <v>5610</v>
      </c>
      <c r="C1253" s="76" t="s">
        <v>5727</v>
      </c>
      <c r="D1253" s="76" t="s">
        <v>5834</v>
      </c>
      <c r="E1253" s="76" t="str">
        <f>IF( AND(   ISNUMBER(    MATCH(LEFT(RIGHT(D1253,8),4),{"/AK/","/BW/","/DO/","/DK/","/EP/","/HM/","/HK/","/IN/","/KI/","/AR/","/KL/","/KM/","/KP/","/DN/","/LN/","/RT/","/TU/","/KU/","/KR/","/MI/","/MK/","/OT/","/LP/","/DL/","/LT/","/PM/","/PW/","/PG/","/PP/","/MU/","/IL/","/PR/","/PI/","/PL/","/PK/","/PB/","/SP/","/SE/","/TI/","/LL/","/DT/","/LK/","/WS/","/TP/","/KS/","/SR/","/SK/","PJ"},0)   ),   ISNUMBER(SEARCH("40",D1253)   )  ),LEFT(RIGHT(D1253,7),2),  "-" )</f>
        <v>-</v>
      </c>
      <c r="F1253" s="66" t="s">
        <v>5610</v>
      </c>
      <c r="G1253" s="76" t="s">
        <v>5835</v>
      </c>
      <c r="H1253" s="76" t="s">
        <v>5040</v>
      </c>
      <c r="I1253" s="66" t="s">
        <v>2294</v>
      </c>
      <c r="J1253" s="76" t="s">
        <v>5833</v>
      </c>
      <c r="K1253" s="76"/>
      <c r="L1253" s="76"/>
      <c r="M1253" s="66" t="s">
        <v>1973</v>
      </c>
      <c r="N1253" s="66" t="s">
        <v>2086</v>
      </c>
      <c r="O1253" s="14" t="s">
        <v>5631</v>
      </c>
      <c r="P1253" s="32" t="str">
        <f t="shared" si="21"/>
        <v>1249/UN40.SU.   /2025</v>
      </c>
      <c r="Q1253" s="38"/>
      <c r="R1253" s="30"/>
      <c r="S1253" s="38"/>
      <c r="T1253" s="38"/>
      <c r="U1253" s="38"/>
      <c r="W1253" s="45"/>
    </row>
    <row r="1254" spans="1:23" ht="49.5" hidden="1" x14ac:dyDescent="0.25">
      <c r="A1254" s="75" t="s">
        <v>1315</v>
      </c>
      <c r="B1254" s="66" t="s">
        <v>5611</v>
      </c>
      <c r="C1254" s="76" t="s">
        <v>5851</v>
      </c>
      <c r="D1254" s="76" t="s">
        <v>5852</v>
      </c>
      <c r="E1254" s="76" t="str">
        <f>IF( AND(   ISNUMBER(    MATCH(LEFT(RIGHT(D1254,8),4),{"/AK/","/BW/","/DO/","/DK/","/EP/","/HM/","/HK/","/IN/","/KI/","/AR/","/KL/","/KM/","/KP/","/DN/","/LN/","/RT/","/TU/","/KU/","/KR/","/MI/","/MK/","/OT/","/LP/","/DL/","/LT/","/PM/","/PW/","/PG/","/PP/","/MU/","/IL/","/PR/","/PI/","/PL/","/PK/","/PB/","/SP/","/SE/","/TI/","/LL/","/DT/","/LK/","/WS/","/TP/","/KS/","/SR/","/SK/","PJ"},0)   ),   ISNUMBER(SEARCH("40",D1254)   )  ),LEFT(RIGHT(D1254,7),2),  "-" )</f>
        <v>-</v>
      </c>
      <c r="F1254" s="66" t="s">
        <v>2227</v>
      </c>
      <c r="G1254" s="76" t="s">
        <v>5853</v>
      </c>
      <c r="H1254" s="76" t="s">
        <v>96</v>
      </c>
      <c r="I1254" s="66"/>
      <c r="J1254" s="76"/>
      <c r="K1254" s="76"/>
      <c r="L1254" s="76"/>
      <c r="M1254" s="66" t="s">
        <v>1973</v>
      </c>
      <c r="N1254" s="76"/>
      <c r="P1254" s="32" t="str">
        <f t="shared" si="21"/>
        <v>1250/UN40.SU.   /2025</v>
      </c>
      <c r="Q1254" s="30"/>
      <c r="R1254" s="30"/>
      <c r="S1254" s="30"/>
      <c r="T1254" s="30"/>
      <c r="U1254" s="30"/>
      <c r="W1254" s="45"/>
    </row>
    <row r="1255" spans="1:23" ht="49.5" hidden="1" x14ac:dyDescent="0.25">
      <c r="A1255" s="75" t="s">
        <v>1316</v>
      </c>
      <c r="B1255" s="66" t="s">
        <v>5611</v>
      </c>
      <c r="C1255" s="76" t="s">
        <v>5854</v>
      </c>
      <c r="D1255" s="76" t="str">
        <f>IF( AND(   ISNUMBER(    MATCH(LEFT(RIGHT(C1255,8),4),{"/AK/","/BW/","/DO/","/DK/","/EP/","/HM/","/HK/","/IN/","/KI/","/AR/","/KL/","/KM/","/KP/","/DN/","/LN/","/RT/","/TU/","/KU/","/KR/","/MI/","/MK/","/OT/","/LP/","/DL/","/LT/","/PM/","/PW/","/PG/","/PP/","/MU/","/IL/","/PR/","/PI/","/PL/","/PK/","/PB/","/SP/","/SE/","/TI/","/LL/","/DT/","/LK/","/WS/","/TP/","/KS/","/SR/","/SK/","PJ"},0)   ),   ISNUMBER(SEARCH("40",C1255)   )  ),LEFT(RIGHT(C1255,7),2),  "-" )</f>
        <v>-</v>
      </c>
      <c r="E1255" s="76" t="str">
        <f>IF( AND(   ISNUMBER(    MATCH(LEFT(RIGHT(D1255,8),4),{"/AK/","/BW/","/DO/","/DK/","/EP/","/HM/","/HK/","/IN/","/KI/","/AR/","/KL/","/KM/","/KP/","/DN/","/LN/","/RT/","/TU/","/KU/","/KR/","/MI/","/MK/","/OT/","/LP/","/DL/","/LT/","/PM/","/PW/","/PG/","/PP/","/MU/","/IL/","/PR/","/PI/","/PL/","/PK/","/PB/","/SP/","/SE/","/TI/","/LL/","/DT/","/LK/","/WS/","/TP/","/KS/","/SR/","/SK/","PJ"},0)   ),   ISNUMBER(SEARCH("40",D1255)   )  ),LEFT(RIGHT(D1255,7),2),  "-" )</f>
        <v>-</v>
      </c>
      <c r="F1255" s="66" t="s">
        <v>5611</v>
      </c>
      <c r="G1255" s="76" t="s">
        <v>5819</v>
      </c>
      <c r="H1255" s="76" t="s">
        <v>96</v>
      </c>
      <c r="I1255" s="66"/>
      <c r="J1255" s="76"/>
      <c r="K1255" s="76"/>
      <c r="L1255" s="76"/>
      <c r="M1255" s="66" t="s">
        <v>1973</v>
      </c>
      <c r="N1255" s="76"/>
      <c r="P1255" s="32" t="str">
        <f t="shared" si="21"/>
        <v>1251/UN40.SU.   /2025</v>
      </c>
      <c r="Q1255" s="38"/>
      <c r="R1255" s="30"/>
      <c r="S1255" s="38"/>
      <c r="T1255" s="38"/>
      <c r="U1255" s="38"/>
      <c r="W1255" s="45"/>
    </row>
    <row r="1256" spans="1:23" ht="49.5" hidden="1" x14ac:dyDescent="0.25">
      <c r="A1256" s="75" t="s">
        <v>1317</v>
      </c>
      <c r="B1256" s="66" t="s">
        <v>5611</v>
      </c>
      <c r="C1256" s="76" t="s">
        <v>4936</v>
      </c>
      <c r="D1256" s="76" t="s">
        <v>5855</v>
      </c>
      <c r="E1256" s="76" t="str">
        <f>IF( AND(   ISNUMBER(    MATCH(LEFT(RIGHT(D1256,8),4),{"/AK/","/BW/","/DO/","/DK/","/EP/","/HM/","/HK/","/IN/","/KI/","/AR/","/KL/","/KM/","/KP/","/DN/","/LN/","/RT/","/TU/","/KU/","/KR/","/MI/","/MK/","/OT/","/LP/","/DL/","/LT/","/PM/","/PW/","/PG/","/PP/","/MU/","/IL/","/PR/","/PI/","/PL/","/PK/","/PB/","/SP/","/SE/","/TI/","/LL/","/DT/","/LK/","/WS/","/TP/","/KS/","/SR/","/SK/","PJ"},0)   ),   ISNUMBER(SEARCH("40",D1256)   )  ),LEFT(RIGHT(D1256,7),2),  "-" )</f>
        <v>-</v>
      </c>
      <c r="F1256" s="66" t="s">
        <v>5607</v>
      </c>
      <c r="G1256" s="76" t="s">
        <v>5856</v>
      </c>
      <c r="H1256" s="76" t="s">
        <v>5040</v>
      </c>
      <c r="I1256" s="66"/>
      <c r="J1256" s="76"/>
      <c r="K1256" s="76"/>
      <c r="L1256" s="76"/>
      <c r="M1256" s="66" t="s">
        <v>1973</v>
      </c>
      <c r="N1256" s="66"/>
      <c r="P1256" s="32" t="str">
        <f t="shared" si="21"/>
        <v>1252/UN40.SU.   /2025</v>
      </c>
      <c r="Q1256" s="30"/>
      <c r="R1256" s="30"/>
      <c r="S1256" s="30"/>
      <c r="T1256" s="30"/>
      <c r="U1256" s="30"/>
      <c r="W1256" s="45"/>
    </row>
    <row r="1257" spans="1:23" ht="66" hidden="1" x14ac:dyDescent="0.25">
      <c r="A1257" s="75" t="s">
        <v>1318</v>
      </c>
      <c r="B1257" s="66" t="s">
        <v>5611</v>
      </c>
      <c r="C1257" s="76" t="s">
        <v>5836</v>
      </c>
      <c r="D1257" s="76" t="s">
        <v>5863</v>
      </c>
      <c r="E1257" s="76" t="str">
        <f>IF( AND(   ISNUMBER(    MATCH(LEFT(RIGHT(D1257,8),4),{"/AK/","/BW/","/DO/","/DK/","/EP/","/HM/","/HK/","/IN/","/KI/","/AR/","/KL/","/KM/","/KP/","/DN/","/LN/","/RT/","/TU/","/KU/","/KR/","/MI/","/MK/","/OT/","/LP/","/DL/","/LT/","/PM/","/PW/","/PG/","/PP/","/MU/","/IL/","/PR/","/PI/","/PL/","/PK/","/PB/","/SP/","/SE/","/TI/","/LL/","/DT/","/LK/","/WS/","/TP/","/KS/","/SR/","/SK/","PJ"},0)   ),   ISNUMBER(SEARCH("40",D1257)   )  ),LEFT(RIGHT(D1257,7),2),  "-" )</f>
        <v>-</v>
      </c>
      <c r="F1257" s="66" t="s">
        <v>5611</v>
      </c>
      <c r="G1257" s="76" t="s">
        <v>5864</v>
      </c>
      <c r="H1257" s="76" t="s">
        <v>96</v>
      </c>
      <c r="I1257" s="66"/>
      <c r="J1257" s="76"/>
      <c r="K1257" s="76"/>
      <c r="L1257" s="76"/>
      <c r="M1257" s="66" t="s">
        <v>1973</v>
      </c>
      <c r="N1257" s="66"/>
      <c r="P1257" s="32" t="str">
        <f t="shared" si="21"/>
        <v>1253/UN40.SU.   /2025</v>
      </c>
      <c r="Q1257" s="38"/>
      <c r="R1257" s="30"/>
      <c r="S1257" s="38"/>
      <c r="T1257" s="38"/>
      <c r="U1257" s="38"/>
      <c r="W1257" s="45"/>
    </row>
    <row r="1258" spans="1:23" ht="49.5" hidden="1" x14ac:dyDescent="0.25">
      <c r="A1258" s="75" t="s">
        <v>1319</v>
      </c>
      <c r="B1258" s="66" t="s">
        <v>5611</v>
      </c>
      <c r="C1258" s="76" t="s">
        <v>5865</v>
      </c>
      <c r="D1258" s="76" t="s">
        <v>5866</v>
      </c>
      <c r="E1258" s="76" t="str">
        <f>IF( AND(   ISNUMBER(    MATCH(LEFT(RIGHT(D1258,8),4),{"/AK/","/BW/","/DO/","/DK/","/EP/","/HM/","/HK/","/IN/","/KI/","/AR/","/KL/","/KM/","/KP/","/DN/","/LN/","/RT/","/TU/","/KU/","/KR/","/MI/","/MK/","/OT/","/LP/","/DL/","/LT/","/PM/","/PW/","/PG/","/PP/","/MU/","/IL/","/PR/","/PI/","/PL/","/PK/","/PB/","/SP/","/SE/","/TI/","/LL/","/DT/","/LK/","/WS/","/TP/","/KS/","/SR/","/SK/","PJ"},0)   ),   ISNUMBER(SEARCH("40",D1258)   )  ),LEFT(RIGHT(D1258,7),2),  "-" )</f>
        <v>-</v>
      </c>
      <c r="F1258" s="66" t="s">
        <v>2228</v>
      </c>
      <c r="G1258" s="76" t="s">
        <v>5867</v>
      </c>
      <c r="H1258" s="76" t="s">
        <v>5040</v>
      </c>
      <c r="I1258" s="66"/>
      <c r="J1258" s="76"/>
      <c r="K1258" s="76"/>
      <c r="L1258" s="76"/>
      <c r="M1258" s="66" t="s">
        <v>1973</v>
      </c>
      <c r="N1258" s="66"/>
      <c r="P1258" s="32" t="str">
        <f t="shared" si="21"/>
        <v>1254/UN40.SU.   /2025</v>
      </c>
      <c r="Q1258" s="30"/>
      <c r="R1258" s="30"/>
      <c r="S1258" s="30"/>
      <c r="T1258" s="30"/>
      <c r="U1258" s="30"/>
      <c r="W1258" s="45"/>
    </row>
    <row r="1259" spans="1:23" ht="49.5" hidden="1" x14ac:dyDescent="0.25">
      <c r="A1259" s="75" t="s">
        <v>1320</v>
      </c>
      <c r="B1259" s="66" t="s">
        <v>5611</v>
      </c>
      <c r="C1259" s="76" t="s">
        <v>5848</v>
      </c>
      <c r="D1259" s="76" t="str">
        <f>IF( AND(   ISNUMBER(    MATCH(LEFT(RIGHT(C1259,8),4),{"/AK/","/BW/","/DO/","/DK/","/EP/","/HM/","/HK/","/IN/","/KI/","/AR/","/KL/","/KM/","/KP/","/DN/","/LN/","/RT/","/TU/","/KU/","/KR/","/MI/","/MK/","/OT/","/LP/","/DL/","/LT/","/PM/","/PW/","/PG/","/PP/","/MU/","/IL/","/PR/","/PI/","/PL/","/PK/","/PB/","/SP/","/SE/","/TI/","/LL/","/DT/","/LK/","/WS/","/TP/","/KS/","/SR/","/SK/","PJ"},0)   ),   ISNUMBER(SEARCH("40",C1259)   )  ),LEFT(RIGHT(C1259,7),2),  "-" )</f>
        <v>-</v>
      </c>
      <c r="E1259" s="76" t="str">
        <f>IF( AND(   ISNUMBER(    MATCH(LEFT(RIGHT(D1259,8),4),{"/AK/","/BW/","/DO/","/DK/","/EP/","/HM/","/HK/","/IN/","/KI/","/AR/","/KL/","/KM/","/KP/","/DN/","/LN/","/RT/","/TU/","/KU/","/KR/","/MI/","/MK/","/OT/","/LP/","/DL/","/LT/","/PM/","/PW/","/PG/","/PP/","/MU/","/IL/","/PR/","/PI/","/PL/","/PK/","/PB/","/SP/","/SE/","/TI/","/LL/","/DT/","/LK/","/WS/","/TP/","/KS/","/SR/","/SK/","PJ"},0)   ),   ISNUMBER(SEARCH("40",D1259)   )  ),LEFT(RIGHT(D1259,7),2),  "-" )</f>
        <v>-</v>
      </c>
      <c r="F1259" s="66" t="s">
        <v>5611</v>
      </c>
      <c r="G1259" s="76" t="s">
        <v>5849</v>
      </c>
      <c r="H1259" s="76" t="s">
        <v>96</v>
      </c>
      <c r="I1259" s="66" t="s">
        <v>2294</v>
      </c>
      <c r="J1259" s="76" t="s">
        <v>5850</v>
      </c>
      <c r="K1259" s="76"/>
      <c r="L1259" s="76"/>
      <c r="M1259" s="66" t="s">
        <v>1973</v>
      </c>
      <c r="N1259" s="66" t="s">
        <v>2085</v>
      </c>
      <c r="P1259" s="32" t="str">
        <f t="shared" si="21"/>
        <v>1255/UN40.SU.   /2025</v>
      </c>
      <c r="Q1259" s="38"/>
      <c r="R1259" s="30"/>
      <c r="S1259" s="38"/>
      <c r="T1259" s="38"/>
      <c r="U1259" s="38"/>
      <c r="W1259" s="45"/>
    </row>
    <row r="1260" spans="1:23" ht="49.5" x14ac:dyDescent="0.25">
      <c r="A1260" s="75" t="s">
        <v>1321</v>
      </c>
      <c r="B1260" s="66" t="s">
        <v>5611</v>
      </c>
      <c r="C1260" s="76" t="s">
        <v>5846</v>
      </c>
      <c r="D1260" s="76" t="s">
        <v>5844</v>
      </c>
      <c r="E1260" s="76" t="str">
        <f>IF( AND(   ISNUMBER(    MATCH(LEFT(RIGHT(D1260,8),4),{"/AK/","/BW/","/DO/","/DK/","/EP/","/HM/","/HK/","/IN/","/KI/","/AR/","/KL/","/KM/","/KP/","/DN/","/LN/","/RT/","/TU/","/KU/","/KR/","/MI/","/MK/","/OT/","/LP/","/DL/","/LT/","/PM/","/PW/","/PG/","/PP/","/MU/","/IL/","/PR/","/PI/","/PL/","/PK/","/PB/","/SP/","/SE/","/TI/","/LL/","/DT/","/LK/","/WS/","/TP/","/KS/","/SR/","/SK/","PJ"},0)   ),   ISNUMBER(SEARCH("40",D1260)   )  ),LEFT(RIGHT(D1260,7),2),  "-" )</f>
        <v>-</v>
      </c>
      <c r="F1260" s="66" t="s">
        <v>5610</v>
      </c>
      <c r="G1260" s="76" t="s">
        <v>5845</v>
      </c>
      <c r="H1260" s="76" t="s">
        <v>96</v>
      </c>
      <c r="I1260" s="66" t="s">
        <v>2294</v>
      </c>
      <c r="J1260" s="76" t="s">
        <v>5847</v>
      </c>
      <c r="K1260" s="76"/>
      <c r="L1260" s="76"/>
      <c r="M1260" s="66" t="s">
        <v>1973</v>
      </c>
      <c r="N1260" s="66" t="s">
        <v>2084</v>
      </c>
      <c r="P1260" s="32" t="str">
        <f t="shared" si="21"/>
        <v>1256/UN40.SU.   /2025</v>
      </c>
      <c r="Q1260" s="30"/>
      <c r="R1260" s="30"/>
      <c r="S1260" s="30"/>
      <c r="T1260" s="30"/>
      <c r="U1260" s="30"/>
      <c r="W1260" s="45"/>
    </row>
    <row r="1261" spans="1:23" ht="49.5" hidden="1" x14ac:dyDescent="0.25">
      <c r="A1261" s="75" t="s">
        <v>1322</v>
      </c>
      <c r="B1261" s="66" t="s">
        <v>5611</v>
      </c>
      <c r="C1261" s="76" t="s">
        <v>5857</v>
      </c>
      <c r="D1261" s="76" t="str">
        <f>IF( AND(   ISNUMBER(    MATCH(LEFT(RIGHT(C1261,8),4),{"/AK/","/BW/","/DO/","/DK/","/EP/","/HM/","/HK/","/IN/","/KI/","/AR/","/KL/","/KM/","/KP/","/DN/","/LN/","/RT/","/TU/","/KU/","/KR/","/MI/","/MK/","/OT/","/LP/","/DL/","/LT/","/PM/","/PW/","/PG/","/PP/","/MU/","/IL/","/PR/","/PI/","/PL/","/PK/","/PB/","/SP/","/SE/","/TI/","/LL/","/DT/","/LK/","/WS/","/TP/","/KS/","/SR/","/SK/","PJ"},0)   ),   ISNUMBER(SEARCH("40",C1261)   )  ),LEFT(RIGHT(C1261,7),2),  "-" )</f>
        <v>-</v>
      </c>
      <c r="E1261" s="76" t="str">
        <f>IF( AND(   ISNUMBER(    MATCH(LEFT(RIGHT(D1261,8),4),{"/AK/","/BW/","/DO/","/DK/","/EP/","/HM/","/HK/","/IN/","/KI/","/AR/","/KL/","/KM/","/KP/","/DN/","/LN/","/RT/","/TU/","/KU/","/KR/","/MI/","/MK/","/OT/","/LP/","/DL/","/LT/","/PM/","/PW/","/PG/","/PP/","/MU/","/IL/","/PR/","/PI/","/PL/","/PK/","/PB/","/SP/","/SE/","/TI/","/LL/","/DT/","/LK/","/WS/","/TP/","/KS/","/SR/","/SK/","PJ"},0)   ),   ISNUMBER(SEARCH("40",D1261)   )  ),LEFT(RIGHT(D1261,7),2),  "-" )</f>
        <v>-</v>
      </c>
      <c r="F1261" s="66" t="s">
        <v>2227</v>
      </c>
      <c r="G1261" s="76" t="s">
        <v>5858</v>
      </c>
      <c r="H1261" s="76" t="s">
        <v>5040</v>
      </c>
      <c r="I1261" s="66" t="s">
        <v>2294</v>
      </c>
      <c r="J1261" s="76" t="s">
        <v>5847</v>
      </c>
      <c r="K1261" s="76"/>
      <c r="L1261" s="76"/>
      <c r="M1261" s="66" t="s">
        <v>1973</v>
      </c>
      <c r="N1261" s="66" t="s">
        <v>2086</v>
      </c>
      <c r="O1261" s="14" t="s">
        <v>5631</v>
      </c>
      <c r="P1261" s="32" t="str">
        <f t="shared" si="21"/>
        <v>1257/UN40.SU.   /2025</v>
      </c>
      <c r="Q1261" s="30"/>
      <c r="R1261" s="30"/>
      <c r="S1261" s="30"/>
      <c r="T1261" s="30"/>
      <c r="U1261" s="30"/>
      <c r="W1261" s="45"/>
    </row>
    <row r="1262" spans="1:23" ht="66" hidden="1" x14ac:dyDescent="0.25">
      <c r="A1262" s="75" t="s">
        <v>1323</v>
      </c>
      <c r="B1262" s="66" t="s">
        <v>5611</v>
      </c>
      <c r="C1262" s="76" t="s">
        <v>5859</v>
      </c>
      <c r="D1262" s="76" t="s">
        <v>5860</v>
      </c>
      <c r="E1262" s="76" t="str">
        <f>IF( AND(   ISNUMBER(    MATCH(LEFT(RIGHT(D1262,8),4),{"/AK/","/BW/","/DO/","/DK/","/EP/","/HM/","/HK/","/IN/","/KI/","/AR/","/KL/","/KM/","/KP/","/DN/","/LN/","/RT/","/TU/","/KU/","/KR/","/MI/","/MK/","/OT/","/LP/","/DL/","/LT/","/PM/","/PW/","/PG/","/PP/","/MU/","/IL/","/PR/","/PI/","/PL/","/PK/","/PB/","/SP/","/SE/","/TI/","/LL/","/DT/","/LK/","/WS/","/TP/","/KS/","/SR/","/SK/","PJ"},0)   ),   ISNUMBER(SEARCH("40",D1262)   )  ),LEFT(RIGHT(D1262,7),2),  "-" )</f>
        <v>-</v>
      </c>
      <c r="F1262" s="66" t="s">
        <v>2228</v>
      </c>
      <c r="G1262" s="66" t="s">
        <v>5861</v>
      </c>
      <c r="H1262" s="76" t="s">
        <v>96</v>
      </c>
      <c r="I1262" s="66" t="s">
        <v>2294</v>
      </c>
      <c r="J1262" s="76" t="s">
        <v>5862</v>
      </c>
      <c r="K1262" s="76"/>
      <c r="L1262" s="76"/>
      <c r="M1262" s="66" t="s">
        <v>1973</v>
      </c>
      <c r="N1262" s="66" t="s">
        <v>2085</v>
      </c>
      <c r="P1262" s="32" t="str">
        <f t="shared" si="21"/>
        <v>1258/UN40.SU.   /2025</v>
      </c>
      <c r="Q1262" s="30"/>
      <c r="R1262" s="30"/>
      <c r="S1262" s="30"/>
      <c r="T1262" s="30"/>
      <c r="U1262" s="30"/>
      <c r="W1262" s="45"/>
    </row>
    <row r="1263" spans="1:23" ht="49.5" hidden="1" x14ac:dyDescent="0.25">
      <c r="A1263" s="75" t="s">
        <v>1324</v>
      </c>
      <c r="B1263" s="66" t="s">
        <v>2231</v>
      </c>
      <c r="C1263" s="76" t="s">
        <v>5836</v>
      </c>
      <c r="D1263" s="76" t="s">
        <v>5875</v>
      </c>
      <c r="E1263" s="76" t="str">
        <f>IF( AND(   ISNUMBER(    MATCH(LEFT(RIGHT(D1263,8),4),{"/AK/","/BW/","/DO/","/DK/","/EP/","/HM/","/HK/","/IN/","/KI/","/AR/","/KL/","/KM/","/KP/","/DN/","/LN/","/RT/","/TU/","/KU/","/KR/","/MI/","/MK/","/OT/","/LP/","/DL/","/LT/","/PM/","/PW/","/PG/","/PP/","/MU/","/IL/","/PR/","/PI/","/PL/","/PK/","/PB/","/SP/","/SE/","/TI/","/LL/","/DT/","/LK/","/WS/","/TP/","/KS/","/SR/","/SK/","PJ"},0)   ),   ISNUMBER(SEARCH("40",D1263)   )  ),LEFT(RIGHT(D1263,7),2),  "-" )</f>
        <v>-</v>
      </c>
      <c r="F1263" s="66" t="s">
        <v>2193</v>
      </c>
      <c r="G1263" s="76" t="s">
        <v>5876</v>
      </c>
      <c r="H1263" s="76" t="s">
        <v>5040</v>
      </c>
      <c r="I1263" s="66"/>
      <c r="J1263" s="76"/>
      <c r="K1263" s="76"/>
      <c r="L1263" s="76"/>
      <c r="M1263" s="66" t="s">
        <v>1973</v>
      </c>
      <c r="N1263" s="66"/>
      <c r="P1263" s="32" t="str">
        <f t="shared" si="21"/>
        <v>1259/UN40.SU.   /2025</v>
      </c>
      <c r="Q1263" s="30"/>
      <c r="R1263" s="30"/>
      <c r="S1263" s="30"/>
      <c r="T1263" s="30"/>
      <c r="U1263" s="30"/>
      <c r="W1263" s="45"/>
    </row>
    <row r="1264" spans="1:23" ht="49.5" hidden="1" x14ac:dyDescent="0.25">
      <c r="A1264" s="75" t="s">
        <v>1325</v>
      </c>
      <c r="B1264" s="66" t="s">
        <v>2231</v>
      </c>
      <c r="C1264" s="76" t="s">
        <v>5836</v>
      </c>
      <c r="D1264" s="76" t="s">
        <v>5877</v>
      </c>
      <c r="E1264" s="76" t="str">
        <f>IF( AND(   ISNUMBER(    MATCH(LEFT(RIGHT(D1264,8),4),{"/AK/","/BW/","/DO/","/DK/","/EP/","/HM/","/HK/","/IN/","/KI/","/AR/","/KL/","/KM/","/KP/","/DN/","/LN/","/RT/","/TU/","/KU/","/KR/","/MI/","/MK/","/OT/","/LP/","/DL/","/LT/","/PM/","/PW/","/PG/","/PP/","/MU/","/IL/","/PR/","/PI/","/PL/","/PK/","/PB/","/SP/","/SE/","/TI/","/LL/","/DT/","/LK/","/WS/","/TP/","/KS/","/SR/","/SK/","PJ"},0)   ),   ISNUMBER(SEARCH("40",D1264)   )  ),LEFT(RIGHT(D1264,7),2),  "-" )</f>
        <v>-</v>
      </c>
      <c r="F1264" s="66" t="s">
        <v>2218</v>
      </c>
      <c r="G1264" s="76" t="s">
        <v>5878</v>
      </c>
      <c r="H1264" s="76" t="s">
        <v>96</v>
      </c>
      <c r="I1264" s="66"/>
      <c r="J1264" s="76"/>
      <c r="K1264" s="76"/>
      <c r="L1264" s="76"/>
      <c r="M1264" s="66" t="s">
        <v>1973</v>
      </c>
      <c r="N1264" s="66"/>
      <c r="P1264" s="32" t="str">
        <f t="shared" si="21"/>
        <v>1260/UN40.SU.   /2025</v>
      </c>
      <c r="Q1264" s="30"/>
      <c r="R1264" s="30"/>
      <c r="S1264" s="30"/>
      <c r="T1264" s="30"/>
      <c r="U1264" s="30"/>
      <c r="W1264" s="45"/>
    </row>
    <row r="1265" spans="1:23" ht="49.5" hidden="1" x14ac:dyDescent="0.25">
      <c r="A1265" s="75" t="s">
        <v>1326</v>
      </c>
      <c r="B1265" s="66" t="s">
        <v>2231</v>
      </c>
      <c r="C1265" s="76" t="s">
        <v>5879</v>
      </c>
      <c r="D1265" s="76" t="str">
        <f>IF( AND(   ISNUMBER(    MATCH(LEFT(RIGHT(C1265,8),4),{"/AK/","/BW/","/DO/","/DK/","/EP/","/HM/","/HK/","/IN/","/KI/","/AR/","/KL/","/KM/","/KP/","/DN/","/LN/","/RT/","/TU/","/KU/","/KR/","/MI/","/MK/","/OT/","/LP/","/DL/","/LT/","/PM/","/PW/","/PG/","/PP/","/MU/","/IL/","/PR/","/PI/","/PL/","/PK/","/PB/","/SP/","/SE/","/TI/","/LL/","/DT/","/LK/","/WS/","/TP/","/KS/","/SR/","/SK/","PJ"},0)   ),   ISNUMBER(SEARCH("40",C1265)   )  ),LEFT(RIGHT(C1265,7),2),  "-" )</f>
        <v>-</v>
      </c>
      <c r="E1265" s="76" t="str">
        <f>IF( AND(   ISNUMBER(    MATCH(LEFT(RIGHT(D1265,8),4),{"/AK/","/BW/","/DO/","/DK/","/EP/","/HM/","/HK/","/IN/","/KI/","/AR/","/KL/","/KM/","/KP/","/DN/","/LN/","/RT/","/TU/","/KU/","/KR/","/MI/","/MK/","/OT/","/LP/","/DL/","/LT/","/PM/","/PW/","/PG/","/PP/","/MU/","/IL/","/PR/","/PI/","/PL/","/PK/","/PB/","/SP/","/SE/","/TI/","/LL/","/DT/","/LK/","/WS/","/TP/","/KS/","/SR/","/SK/","PJ"},0)   ),   ISNUMBER(SEARCH("40",D1265)   )  ),LEFT(RIGHT(D1265,7),2),  "-" )</f>
        <v>-</v>
      </c>
      <c r="F1265" s="66" t="s">
        <v>2231</v>
      </c>
      <c r="G1265" s="76" t="s">
        <v>5880</v>
      </c>
      <c r="H1265" s="76" t="s">
        <v>96</v>
      </c>
      <c r="I1265" s="66"/>
      <c r="J1265" s="76"/>
      <c r="K1265" s="76"/>
      <c r="L1265" s="76"/>
      <c r="M1265" s="66" t="s">
        <v>1973</v>
      </c>
      <c r="N1265" s="66"/>
      <c r="P1265" s="32" t="str">
        <f t="shared" si="21"/>
        <v>1261/UN40.SU.   /2025</v>
      </c>
      <c r="Q1265" s="30"/>
      <c r="R1265" s="30"/>
      <c r="S1265" s="30"/>
      <c r="T1265" s="30"/>
      <c r="U1265" s="30"/>
      <c r="W1265" s="45"/>
    </row>
    <row r="1266" spans="1:23" ht="49.5" hidden="1" x14ac:dyDescent="0.25">
      <c r="A1266" s="75" t="s">
        <v>1327</v>
      </c>
      <c r="B1266" s="66" t="s">
        <v>2231</v>
      </c>
      <c r="C1266" s="76" t="s">
        <v>5885</v>
      </c>
      <c r="D1266" s="76" t="str">
        <f>IF( AND(   ISNUMBER(    MATCH(LEFT(RIGHT(C1266,8),4),{"/AK/","/BW/","/DO/","/DK/","/EP/","/HM/","/HK/","/IN/","/KI/","/AR/","/KL/","/KM/","/KP/","/DN/","/LN/","/RT/","/TU/","/KU/","/KR/","/MI/","/MK/","/OT/","/LP/","/DL/","/LT/","/PM/","/PW/","/PG/","/PP/","/MU/","/IL/","/PR/","/PI/","/PL/","/PK/","/PB/","/SP/","/SE/","/TI/","/LL/","/DT/","/LK/","/WS/","/TP/","/KS/","/SR/","/SK/","PJ"},0)   ),   ISNUMBER(SEARCH("40",C1266)   )  ),LEFT(RIGHT(C1266,7),2),  "-" )</f>
        <v>-</v>
      </c>
      <c r="E1266" s="76" t="str">
        <f>IF( AND(   ISNUMBER(    MATCH(LEFT(RIGHT(D1266,8),4),{"/AK/","/BW/","/DO/","/DK/","/EP/","/HM/","/HK/","/IN/","/KI/","/AR/","/KL/","/KM/","/KP/","/DN/","/LN/","/RT/","/TU/","/KU/","/KR/","/MI/","/MK/","/OT/","/LP/","/DL/","/LT/","/PM/","/PW/","/PG/","/PP/","/MU/","/IL/","/PR/","/PI/","/PL/","/PK/","/PB/","/SP/","/SE/","/TI/","/LL/","/DT/","/LK/","/WS/","/TP/","/KS/","/SR/","/SK/","PJ"},0)   ),   ISNUMBER(SEARCH("40",D1266)   )  ),LEFT(RIGHT(D1266,7),2),  "-" )</f>
        <v>-</v>
      </c>
      <c r="F1266" s="66" t="s">
        <v>2231</v>
      </c>
      <c r="G1266" s="76" t="s">
        <v>5886</v>
      </c>
      <c r="H1266" s="76" t="s">
        <v>96</v>
      </c>
      <c r="I1266" s="66"/>
      <c r="J1266" s="76"/>
      <c r="K1266" s="76"/>
      <c r="L1266" s="76"/>
      <c r="M1266" s="66" t="s">
        <v>1973</v>
      </c>
      <c r="N1266" s="66"/>
      <c r="P1266" s="32" t="str">
        <f t="shared" si="21"/>
        <v>1262/UN40.SU.   /2025</v>
      </c>
      <c r="Q1266" s="30"/>
      <c r="R1266" s="30"/>
      <c r="S1266" s="30"/>
      <c r="T1266" s="30"/>
      <c r="U1266" s="30"/>
      <c r="W1266" s="45"/>
    </row>
    <row r="1267" spans="1:23" ht="66" hidden="1" x14ac:dyDescent="0.25">
      <c r="A1267" s="75" t="s">
        <v>1328</v>
      </c>
      <c r="B1267" s="66" t="s">
        <v>2231</v>
      </c>
      <c r="C1267" s="76" t="s">
        <v>5887</v>
      </c>
      <c r="D1267" s="76" t="s">
        <v>5888</v>
      </c>
      <c r="E1267" s="76" t="str">
        <f>IF( AND(   ISNUMBER(    MATCH(LEFT(RIGHT(D1267,8),4),{"/AK/","/BW/","/DO/","/DK/","/EP/","/HM/","/HK/","/IN/","/KI/","/AR/","/KL/","/KM/","/KP/","/DN/","/LN/","/RT/","/TU/","/KU/","/KR/","/MI/","/MK/","/OT/","/LP/","/DL/","/LT/","/PM/","/PW/","/PG/","/PP/","/MU/","/IL/","/PR/","/PI/","/PL/","/PK/","/PB/","/SP/","/SE/","/TI/","/LL/","/DT/","/LK/","/WS/","/TP/","/KS/","/SR/","/SK/","PJ"},0)   ),   ISNUMBER(SEARCH("40",D1267)   )  ),LEFT(RIGHT(D1267,7),2),  "-" )</f>
        <v>-</v>
      </c>
      <c r="F1267" s="66" t="s">
        <v>2231</v>
      </c>
      <c r="G1267" s="76" t="s">
        <v>5889</v>
      </c>
      <c r="H1267" s="76" t="s">
        <v>5040</v>
      </c>
      <c r="I1267" s="66"/>
      <c r="J1267" s="76"/>
      <c r="K1267" s="76"/>
      <c r="L1267" s="76"/>
      <c r="M1267" s="66" t="s">
        <v>1973</v>
      </c>
      <c r="N1267" s="66"/>
      <c r="P1267" s="32" t="str">
        <f t="shared" si="21"/>
        <v>1263/UN40.SU.   /2025</v>
      </c>
      <c r="Q1267" s="30"/>
      <c r="R1267" s="30"/>
      <c r="S1267" s="30"/>
      <c r="T1267" s="30"/>
      <c r="U1267" s="30"/>
      <c r="W1267" s="45"/>
    </row>
    <row r="1268" spans="1:23" ht="66" hidden="1" x14ac:dyDescent="0.25">
      <c r="A1268" s="75" t="s">
        <v>1329</v>
      </c>
      <c r="B1268" s="66" t="s">
        <v>2231</v>
      </c>
      <c r="C1268" s="76" t="s">
        <v>5887</v>
      </c>
      <c r="D1268" s="76" t="s">
        <v>5890</v>
      </c>
      <c r="E1268" s="76" t="str">
        <f>IF( AND(   ISNUMBER(    MATCH(LEFT(RIGHT(D1268,8),4),{"/AK/","/BW/","/DO/","/DK/","/EP/","/HM/","/HK/","/IN/","/KI/","/AR/","/KL/","/KM/","/KP/","/DN/","/LN/","/RT/","/TU/","/KU/","/KR/","/MI/","/MK/","/OT/","/LP/","/DL/","/LT/","/PM/","/PW/","/PG/","/PP/","/MU/","/IL/","/PR/","/PI/","/PL/","/PK/","/PB/","/SP/","/SE/","/TI/","/LL/","/DT/","/LK/","/WS/","/TP/","/KS/","/SR/","/SK/","PJ"},0)   ),   ISNUMBER(SEARCH("40",D1268)   )  ),LEFT(RIGHT(D1268,7),2),  "-" )</f>
        <v>-</v>
      </c>
      <c r="F1268" s="66" t="s">
        <v>2231</v>
      </c>
      <c r="G1268" s="76" t="s">
        <v>5891</v>
      </c>
      <c r="H1268" s="76" t="s">
        <v>5185</v>
      </c>
      <c r="I1268" s="66"/>
      <c r="J1268" s="76"/>
      <c r="K1268" s="76"/>
      <c r="L1268" s="76"/>
      <c r="M1268" s="66" t="s">
        <v>1973</v>
      </c>
      <c r="N1268" s="76"/>
      <c r="P1268" s="32" t="str">
        <f t="shared" si="21"/>
        <v>1264/UN40.SU.   /2025</v>
      </c>
      <c r="Q1268" s="30"/>
      <c r="R1268" s="30"/>
      <c r="S1268" s="30"/>
      <c r="T1268" s="30"/>
      <c r="U1268" s="30"/>
      <c r="W1268" s="45"/>
    </row>
    <row r="1269" spans="1:23" ht="66" x14ac:dyDescent="0.25">
      <c r="A1269" s="75" t="s">
        <v>1330</v>
      </c>
      <c r="B1269" s="66" t="s">
        <v>2231</v>
      </c>
      <c r="C1269" s="76" t="s">
        <v>5737</v>
      </c>
      <c r="D1269" s="76" t="s">
        <v>5868</v>
      </c>
      <c r="E1269" s="76" t="str">
        <f>IF( AND(   ISNUMBER(    MATCH(LEFT(RIGHT(D1269,8),4),{"/AK/","/BW/","/DO/","/DK/","/EP/","/HM/","/HK/","/IN/","/KI/","/AR/","/KL/","/KM/","/KP/","/DN/","/LN/","/RT/","/TU/","/KU/","/KR/","/MI/","/MK/","/OT/","/LP/","/DL/","/LT/","/PM/","/PW/","/PG/","/PP/","/MU/","/IL/","/PR/","/PI/","/PL/","/PK/","/PB/","/SP/","/SE/","/TI/","/LL/","/DT/","/LK/","/WS/","/TP/","/KS/","/SR/","/SK/","PJ"},0)   ),   ISNUMBER(SEARCH("40",D1269)   )  ),LEFT(RIGHT(D1269,7),2),  "-" )</f>
        <v>-</v>
      </c>
      <c r="F1269" s="66" t="s">
        <v>5611</v>
      </c>
      <c r="G1269" s="76" t="s">
        <v>5869</v>
      </c>
      <c r="H1269" s="76" t="s">
        <v>96</v>
      </c>
      <c r="I1269" s="66" t="s">
        <v>2294</v>
      </c>
      <c r="J1269" s="76" t="s">
        <v>5870</v>
      </c>
      <c r="K1269" s="76"/>
      <c r="L1269" s="76"/>
      <c r="M1269" s="66" t="s">
        <v>1973</v>
      </c>
      <c r="N1269" s="66" t="s">
        <v>2084</v>
      </c>
      <c r="P1269" s="32" t="str">
        <f t="shared" si="21"/>
        <v>1265/UN40.SU.   /2025</v>
      </c>
      <c r="Q1269" s="30"/>
      <c r="R1269" s="30"/>
      <c r="S1269" s="30"/>
      <c r="T1269" s="30"/>
      <c r="U1269" s="30"/>
      <c r="W1269" s="45"/>
    </row>
    <row r="1270" spans="1:23" ht="49.5" hidden="1" x14ac:dyDescent="0.25">
      <c r="A1270" s="75" t="s">
        <v>1331</v>
      </c>
      <c r="B1270" s="66" t="s">
        <v>2231</v>
      </c>
      <c r="C1270" s="76" t="s">
        <v>5873</v>
      </c>
      <c r="D1270" s="76" t="s">
        <v>5871</v>
      </c>
      <c r="E1270" s="76" t="str">
        <f>IF( AND(   ISNUMBER(    MATCH(LEFT(RIGHT(D1270,8),4),{"/AK/","/BW/","/DO/","/DK/","/EP/","/HM/","/HK/","/IN/","/KI/","/AR/","/KL/","/KM/","/KP/","/DN/","/LN/","/RT/","/TU/","/KU/","/KR/","/MI/","/MK/","/OT/","/LP/","/DL/","/LT/","/PM/","/PW/","/PG/","/PP/","/MU/","/IL/","/PR/","/PI/","/PL/","/PK/","/PB/","/SP/","/SE/","/TI/","/LL/","/DT/","/LK/","/WS/","/TP/","/KS/","/SR/","/SK/","PJ"},0)   ),   ISNUMBER(SEARCH("40",D1270)   )  ),LEFT(RIGHT(D1270,7),2),  "-" )</f>
        <v>-</v>
      </c>
      <c r="F1270" s="66" t="s">
        <v>2230</v>
      </c>
      <c r="G1270" s="76" t="s">
        <v>5872</v>
      </c>
      <c r="H1270" s="76" t="s">
        <v>96</v>
      </c>
      <c r="I1270" s="66" t="s">
        <v>2294</v>
      </c>
      <c r="J1270" s="76" t="s">
        <v>5870</v>
      </c>
      <c r="K1270" s="76"/>
      <c r="L1270" s="76"/>
      <c r="M1270" s="66" t="s">
        <v>5874</v>
      </c>
      <c r="N1270" s="66" t="s">
        <v>2085</v>
      </c>
      <c r="P1270" s="32" t="str">
        <f t="shared" si="21"/>
        <v>1266/UN40.SU.   /2025</v>
      </c>
      <c r="Q1270" s="30"/>
      <c r="R1270" s="30"/>
      <c r="S1270" s="30"/>
      <c r="T1270" s="30"/>
      <c r="U1270" s="30"/>
      <c r="W1270" s="45"/>
    </row>
    <row r="1271" spans="1:23" ht="49.5" hidden="1" x14ac:dyDescent="0.25">
      <c r="A1271" s="75" t="s">
        <v>1332</v>
      </c>
      <c r="B1271" s="66" t="s">
        <v>2231</v>
      </c>
      <c r="C1271" s="76" t="s">
        <v>5881</v>
      </c>
      <c r="D1271" s="76" t="s">
        <v>5882</v>
      </c>
      <c r="E1271" s="76" t="str">
        <f>IF( AND(   ISNUMBER(    MATCH(LEFT(RIGHT(D1271,8),4),{"/AK/","/BW/","/DO/","/DK/","/EP/","/HM/","/HK/","/IN/","/KI/","/AR/","/KL/","/KM/","/KP/","/DN/","/LN/","/RT/","/TU/","/KU/","/KR/","/MI/","/MK/","/OT/","/LP/","/DL/","/LT/","/PM/","/PW/","/PG/","/PP/","/MU/","/IL/","/PR/","/PI/","/PL/","/PK/","/PB/","/SP/","/SE/","/TI/","/LL/","/DT/","/LK/","/WS/","/TP/","/KS/","/SR/","/SK/","PJ"},0)   ),   ISNUMBER(SEARCH("40",D1271)   )  ),LEFT(RIGHT(D1271,7),2),  "-" )</f>
        <v>-</v>
      </c>
      <c r="F1271" s="66" t="s">
        <v>2231</v>
      </c>
      <c r="G1271" s="76" t="s">
        <v>5883</v>
      </c>
      <c r="H1271" s="76" t="s">
        <v>96</v>
      </c>
      <c r="I1271" s="66" t="s">
        <v>2294</v>
      </c>
      <c r="J1271" s="76" t="s">
        <v>5884</v>
      </c>
      <c r="K1271" s="76"/>
      <c r="L1271" s="76"/>
      <c r="M1271" s="66" t="s">
        <v>5874</v>
      </c>
      <c r="N1271" s="66" t="s">
        <v>2085</v>
      </c>
      <c r="P1271" s="32" t="str">
        <f t="shared" si="21"/>
        <v>1267/UN40.SU.   /2025</v>
      </c>
      <c r="Q1271" s="30"/>
      <c r="R1271" s="30"/>
      <c r="S1271" s="30"/>
      <c r="T1271" s="30"/>
      <c r="U1271" s="30"/>
      <c r="W1271" s="45"/>
    </row>
    <row r="1272" spans="1:23" ht="82.5" x14ac:dyDescent="0.25">
      <c r="A1272" s="75" t="s">
        <v>1333</v>
      </c>
      <c r="B1272" s="66" t="s">
        <v>2231</v>
      </c>
      <c r="C1272" s="76" t="s">
        <v>5699</v>
      </c>
      <c r="D1272" s="76" t="s">
        <v>5892</v>
      </c>
      <c r="E1272" s="76" t="str">
        <f>IF( AND(   ISNUMBER(    MATCH(LEFT(RIGHT(D1272,8),4),{"/AK/","/BW/","/DO/","/DK/","/EP/","/HM/","/HK/","/IN/","/KI/","/AR/","/KL/","/KM/","/KP/","/DN/","/LN/","/RT/","/TU/","/KU/","/KR/","/MI/","/MK/","/OT/","/LP/","/DL/","/LT/","/PM/","/PW/","/PG/","/PP/","/MU/","/IL/","/PR/","/PI/","/PL/","/PK/","/PB/","/SP/","/SE/","/TI/","/LL/","/DT/","/LK/","/WS/","/TP/","/KS/","/SR/","/SK/","PJ"},0)   ),   ISNUMBER(SEARCH("40",D1272)   )  ),LEFT(RIGHT(D1272,7),2),  "-" )</f>
        <v>-</v>
      </c>
      <c r="F1272" s="66" t="s">
        <v>5611</v>
      </c>
      <c r="G1272" s="76" t="s">
        <v>5893</v>
      </c>
      <c r="H1272" s="76" t="s">
        <v>5894</v>
      </c>
      <c r="I1272" s="66" t="s">
        <v>2294</v>
      </c>
      <c r="J1272" s="76" t="s">
        <v>5895</v>
      </c>
      <c r="K1272" s="76"/>
      <c r="L1272" s="76"/>
      <c r="M1272" s="66" t="s">
        <v>1973</v>
      </c>
      <c r="N1272" s="66" t="s">
        <v>2084</v>
      </c>
      <c r="P1272" s="32" t="str">
        <f t="shared" si="21"/>
        <v>1268/UN40.SU.   /2025</v>
      </c>
      <c r="Q1272" s="30"/>
      <c r="R1272" s="30"/>
      <c r="S1272" s="30"/>
      <c r="T1272" s="30"/>
      <c r="U1272" s="30"/>
      <c r="W1272" s="45"/>
    </row>
    <row r="1273" spans="1:23" ht="82.5" x14ac:dyDescent="0.25">
      <c r="A1273" s="75" t="s">
        <v>1334</v>
      </c>
      <c r="B1273" s="66" t="s">
        <v>2231</v>
      </c>
      <c r="C1273" s="76" t="s">
        <v>5897</v>
      </c>
      <c r="D1273" s="76" t="s">
        <v>5896</v>
      </c>
      <c r="E1273" s="76" t="str">
        <f>IF( AND(   ISNUMBER(    MATCH(LEFT(RIGHT(D1273,8),4),{"/AK/","/BW/","/DO/","/DK/","/EP/","/HM/","/HK/","/IN/","/KI/","/AR/","/KL/","/KM/","/KP/","/DN/","/LN/","/RT/","/TU/","/KU/","/KR/","/MI/","/MK/","/OT/","/LP/","/DL/","/LT/","/PM/","/PW/","/PG/","/PP/","/MU/","/IL/","/PR/","/PI/","/PL/","/PK/","/PB/","/SP/","/SE/","/TI/","/LL/","/DT/","/LK/","/WS/","/TP/","/KS/","/SR/","/SK/","PJ"},0)   ),   ISNUMBER(SEARCH("40",D1273)   )  ),LEFT(RIGHT(D1273,7),2),  "-" )</f>
        <v>-</v>
      </c>
      <c r="F1273" s="66" t="s">
        <v>2231</v>
      </c>
      <c r="G1273" s="76" t="s">
        <v>5898</v>
      </c>
      <c r="H1273" s="76" t="s">
        <v>96</v>
      </c>
      <c r="I1273" s="66" t="s">
        <v>2294</v>
      </c>
      <c r="J1273" s="76" t="s">
        <v>5899</v>
      </c>
      <c r="K1273" s="76"/>
      <c r="L1273" s="76"/>
      <c r="M1273" s="66" t="s">
        <v>1973</v>
      </c>
      <c r="N1273" s="66" t="s">
        <v>2084</v>
      </c>
      <c r="P1273" s="32" t="str">
        <f t="shared" si="21"/>
        <v>1269/UN40.SU.   /2025</v>
      </c>
      <c r="Q1273" s="30"/>
      <c r="R1273" s="30"/>
      <c r="S1273" s="30"/>
      <c r="T1273" s="30"/>
      <c r="U1273" s="30"/>
      <c r="W1273" s="45"/>
    </row>
    <row r="1274" spans="1:23" ht="49.5" hidden="1" x14ac:dyDescent="0.25">
      <c r="A1274" s="75" t="s">
        <v>1335</v>
      </c>
      <c r="B1274" s="66" t="s">
        <v>2232</v>
      </c>
      <c r="C1274" s="76" t="s">
        <v>5900</v>
      </c>
      <c r="D1274" s="76" t="s">
        <v>5901</v>
      </c>
      <c r="E1274" s="76" t="str">
        <f>IF( AND(   ISNUMBER(    MATCH(LEFT(RIGHT(D1274,8),4),{"/AK/","/BW/","/DO/","/DK/","/EP/","/HM/","/HK/","/IN/","/KI/","/AR/","/KL/","/KM/","/KP/","/DN/","/LN/","/RT/","/TU/","/KU/","/KR/","/MI/","/MK/","/OT/","/LP/","/DL/","/LT/","/PM/","/PW/","/PG/","/PP/","/MU/","/IL/","/PR/","/PI/","/PL/","/PK/","/PB/","/SP/","/SE/","/TI/","/LL/","/DT/","/LK/","/WS/","/TP/","/KS/","/SR/","/SK/","PJ"},0)   ),   ISNUMBER(SEARCH("40",D1274)   )  ),LEFT(RIGHT(D1274,7),2),  "-" )</f>
        <v>-</v>
      </c>
      <c r="F1274" s="66" t="s">
        <v>2227</v>
      </c>
      <c r="G1274" s="76" t="s">
        <v>5902</v>
      </c>
      <c r="H1274" s="76" t="s">
        <v>5040</v>
      </c>
      <c r="I1274" s="66"/>
      <c r="J1274" s="76"/>
      <c r="K1274" s="76"/>
      <c r="L1274" s="76"/>
      <c r="M1274" s="66" t="s">
        <v>1973</v>
      </c>
      <c r="N1274" s="76"/>
      <c r="P1274" s="32" t="str">
        <f t="shared" si="21"/>
        <v>1270/UN40.SU.   /2025</v>
      </c>
      <c r="Q1274" s="30"/>
      <c r="R1274" s="30"/>
      <c r="S1274" s="30"/>
      <c r="T1274" s="30"/>
      <c r="U1274" s="30"/>
      <c r="W1274" s="45"/>
    </row>
    <row r="1275" spans="1:23" ht="66" hidden="1" x14ac:dyDescent="0.25">
      <c r="A1275" s="75" t="s">
        <v>1336</v>
      </c>
      <c r="B1275" s="66" t="s">
        <v>2232</v>
      </c>
      <c r="C1275" s="76" t="s">
        <v>5906</v>
      </c>
      <c r="D1275" s="76" t="s">
        <v>5907</v>
      </c>
      <c r="E1275" s="76" t="str">
        <f>IF( AND(   ISNUMBER(    MATCH(LEFT(RIGHT(D1275,8),4),{"/AK/","/BW/","/DO/","/DK/","/EP/","/HM/","/HK/","/IN/","/KI/","/AR/","/KL/","/KM/","/KP/","/DN/","/LN/","/RT/","/TU/","/KU/","/KR/","/MI/","/MK/","/OT/","/LP/","/DL/","/LT/","/PM/","/PW/","/PG/","/PP/","/MU/","/IL/","/PR/","/PI/","/PL/","/PK/","/PB/","/SP/","/SE/","/TI/","/LL/","/DT/","/LK/","/WS/","/TP/","/KS/","/SR/","/SK/","PJ"},0)   ),   ISNUMBER(SEARCH("40",D1275)   )  ),LEFT(RIGHT(D1275,7),2),  "-" )</f>
        <v>-</v>
      </c>
      <c r="F1275" s="66" t="s">
        <v>2207</v>
      </c>
      <c r="G1275" s="76" t="s">
        <v>5908</v>
      </c>
      <c r="H1275" s="76" t="s">
        <v>96</v>
      </c>
      <c r="I1275" s="66"/>
      <c r="J1275" s="76"/>
      <c r="K1275" s="76"/>
      <c r="L1275" s="76"/>
      <c r="M1275" s="66" t="s">
        <v>1973</v>
      </c>
      <c r="N1275" s="76"/>
      <c r="P1275" s="32" t="str">
        <f t="shared" si="21"/>
        <v>1271/UN40.SU.   /2025</v>
      </c>
      <c r="Q1275" s="30"/>
      <c r="R1275" s="30"/>
      <c r="S1275" s="30"/>
      <c r="T1275" s="30"/>
      <c r="U1275" s="30"/>
      <c r="W1275" s="45"/>
    </row>
    <row r="1276" spans="1:23" ht="66" hidden="1" x14ac:dyDescent="0.25">
      <c r="A1276" s="75" t="s">
        <v>1337</v>
      </c>
      <c r="B1276" s="66" t="s">
        <v>2232</v>
      </c>
      <c r="C1276" s="76" t="s">
        <v>5836</v>
      </c>
      <c r="D1276" s="76" t="s">
        <v>5838</v>
      </c>
      <c r="E1276" s="76" t="str">
        <f>IF( AND(   ISNUMBER(    MATCH(LEFT(RIGHT(D1276,8),4),{"/AK/","/BW/","/DO/","/DK/","/EP/","/HM/","/HK/","/IN/","/KI/","/AR/","/KL/","/KM/","/KP/","/DN/","/LN/","/RT/","/TU/","/KU/","/KR/","/MI/","/MK/","/OT/","/LP/","/DL/","/LT/","/PM/","/PW/","/PG/","/PP/","/MU/","/IL/","/PR/","/PI/","/PL/","/PK/","/PB/","/SP/","/SE/","/TI/","/LL/","/DT/","/LK/","/WS/","/TP/","/KS/","/SR/","/SK/","PJ"},0)   ),   ISNUMBER(SEARCH("40",D1276)   )  ),LEFT(RIGHT(D1276,7),2),  "-" )</f>
        <v>-</v>
      </c>
      <c r="F1276" s="66" t="s">
        <v>5837</v>
      </c>
      <c r="G1276" s="76" t="s">
        <v>5909</v>
      </c>
      <c r="H1276" s="76" t="s">
        <v>96</v>
      </c>
      <c r="I1276" s="66"/>
      <c r="J1276" s="76"/>
      <c r="K1276" s="76"/>
      <c r="L1276" s="76"/>
      <c r="M1276" s="66" t="s">
        <v>1973</v>
      </c>
      <c r="N1276" s="66"/>
      <c r="P1276" s="32" t="str">
        <f t="shared" si="21"/>
        <v>1272/UN40.SU.   /2025</v>
      </c>
      <c r="Q1276" s="30"/>
      <c r="R1276" s="30"/>
      <c r="S1276" s="30"/>
      <c r="T1276" s="30"/>
      <c r="U1276" s="30"/>
      <c r="W1276" s="45"/>
    </row>
    <row r="1277" spans="1:23" ht="49.5" hidden="1" x14ac:dyDescent="0.25">
      <c r="A1277" s="75" t="s">
        <v>1338</v>
      </c>
      <c r="B1277" s="66" t="s">
        <v>2232</v>
      </c>
      <c r="C1277" s="76" t="s">
        <v>5910</v>
      </c>
      <c r="D1277" s="76" t="str">
        <f>IF( AND(   ISNUMBER(    MATCH(LEFT(RIGHT(C1277,8),4),{"/AK/","/BW/","/DO/","/DK/","/EP/","/HM/","/HK/","/IN/","/KI/","/AR/","/KL/","/KM/","/KP/","/DN/","/LN/","/RT/","/TU/","/KU/","/KR/","/MI/","/MK/","/OT/","/LP/","/DL/","/LT/","/PM/","/PW/","/PG/","/PP/","/MU/","/IL/","/PR/","/PI/","/PL/","/PK/","/PB/","/SP/","/SE/","/TI/","/LL/","/DT/","/LK/","/WS/","/TP/","/KS/","/SR/","/SK/","PJ"},0)   ),   ISNUMBER(SEARCH("40",C1277)   )  ),LEFT(RIGHT(C1277,7),2),  "-" )</f>
        <v>-</v>
      </c>
      <c r="E1277" s="76" t="str">
        <f>IF( AND(   ISNUMBER(    MATCH(LEFT(RIGHT(D1277,8),4),{"/AK/","/BW/","/DO/","/DK/","/EP/","/HM/","/HK/","/IN/","/KI/","/AR/","/KL/","/KM/","/KP/","/DN/","/LN/","/RT/","/TU/","/KU/","/KR/","/MI/","/MK/","/OT/","/LP/","/DL/","/LT/","/PM/","/PW/","/PG/","/PP/","/MU/","/IL/","/PR/","/PI/","/PL/","/PK/","/PB/","/SP/","/SE/","/TI/","/LL/","/DT/","/LK/","/WS/","/TP/","/KS/","/SR/","/SK/","PJ"},0)   ),   ISNUMBER(SEARCH("40",D1277)   )  ),LEFT(RIGHT(D1277,7),2),  "-" )</f>
        <v>-</v>
      </c>
      <c r="F1277" s="66" t="s">
        <v>2232</v>
      </c>
      <c r="G1277" s="76" t="s">
        <v>5911</v>
      </c>
      <c r="H1277" s="76" t="s">
        <v>96</v>
      </c>
      <c r="I1277" s="66"/>
      <c r="J1277" s="76"/>
      <c r="K1277" s="76"/>
      <c r="L1277" s="76"/>
      <c r="M1277" s="66" t="s">
        <v>1973</v>
      </c>
      <c r="N1277" s="66"/>
      <c r="P1277" s="32" t="str">
        <f t="shared" si="21"/>
        <v>1273/UN40.SU.   /2025</v>
      </c>
      <c r="Q1277" s="30"/>
      <c r="R1277" s="30"/>
      <c r="S1277" s="30"/>
      <c r="T1277" s="30"/>
      <c r="U1277" s="30"/>
      <c r="W1277" s="45"/>
    </row>
    <row r="1278" spans="1:23" ht="49.5" hidden="1" x14ac:dyDescent="0.25">
      <c r="A1278" s="75" t="s">
        <v>1339</v>
      </c>
      <c r="B1278" s="66" t="s">
        <v>2232</v>
      </c>
      <c r="C1278" s="76" t="s">
        <v>5912</v>
      </c>
      <c r="D1278" s="76" t="s">
        <v>5913</v>
      </c>
      <c r="E1278" s="76" t="str">
        <f>IF( AND(   ISNUMBER(    MATCH(LEFT(RIGHT(D1278,8),4),{"/AK/","/BW/","/DO/","/DK/","/EP/","/HM/","/HK/","/IN/","/KI/","/AR/","/KL/","/KM/","/KP/","/DN/","/LN/","/RT/","/TU/","/KU/","/KR/","/MI/","/MK/","/OT/","/LP/","/DL/","/LT/","/PM/","/PW/","/PG/","/PP/","/MU/","/IL/","/PR/","/PI/","/PL/","/PK/","/PB/","/SP/","/SE/","/TI/","/LL/","/DT/","/LK/","/WS/","/TP/","/KS/","/SR/","/SK/","PJ"},0)   ),   ISNUMBER(SEARCH("40",D1278)   )  ),LEFT(RIGHT(D1278,7),2),  "-" )</f>
        <v>-</v>
      </c>
      <c r="F1278" s="66" t="s">
        <v>2224</v>
      </c>
      <c r="G1278" s="76" t="s">
        <v>5914</v>
      </c>
      <c r="H1278" s="76" t="s">
        <v>96</v>
      </c>
      <c r="I1278" s="66"/>
      <c r="J1278" s="76"/>
      <c r="K1278" s="76"/>
      <c r="L1278" s="76"/>
      <c r="M1278" s="66" t="s">
        <v>1973</v>
      </c>
      <c r="N1278" s="66"/>
      <c r="P1278" s="32" t="str">
        <f t="shared" si="21"/>
        <v>1274/UN40.SU.   /2025</v>
      </c>
      <c r="Q1278" s="30"/>
      <c r="R1278" s="30"/>
      <c r="S1278" s="30"/>
      <c r="T1278" s="30"/>
      <c r="U1278" s="30"/>
      <c r="W1278" s="45"/>
    </row>
    <row r="1279" spans="1:23" ht="49.5" hidden="1" x14ac:dyDescent="0.25">
      <c r="A1279" s="75" t="s">
        <v>1340</v>
      </c>
      <c r="B1279" s="66" t="s">
        <v>2232</v>
      </c>
      <c r="C1279" s="76" t="s">
        <v>5903</v>
      </c>
      <c r="D1279" s="76" t="str">
        <f>IF( AND(   ISNUMBER(    MATCH(LEFT(RIGHT(C1279,8),4),{"/AK/","/BW/","/DO/","/DK/","/EP/","/HM/","/HK/","/IN/","/KI/","/AR/","/KL/","/KM/","/KP/","/DN/","/LN/","/RT/","/TU/","/KU/","/KR/","/MI/","/MK/","/OT/","/LP/","/DL/","/LT/","/PM/","/PW/","/PG/","/PP/","/MU/","/IL/","/PR/","/PI/","/PL/","/PK/","/PB/","/SP/","/SE/","/TI/","/LL/","/DT/","/LK/","/WS/","/TP/","/KS/","/SR/","/SK/","PJ"},0)   ),   ISNUMBER(SEARCH("40",C1279)   )  ),LEFT(RIGHT(C1279,7),2),  "-" )</f>
        <v>-</v>
      </c>
      <c r="E1279" s="76" t="str">
        <f>IF( AND(   ISNUMBER(    MATCH(LEFT(RIGHT(D1279,8),4),{"/AK/","/BW/","/DO/","/DK/","/EP/","/HM/","/HK/","/IN/","/KI/","/AR/","/KL/","/KM/","/KP/","/DN/","/LN/","/RT/","/TU/","/KU/","/KR/","/MI/","/MK/","/OT/","/LP/","/DL/","/LT/","/PM/","/PW/","/PG/","/PP/","/MU/","/IL/","/PR/","/PI/","/PL/","/PK/","/PB/","/SP/","/SE/","/TI/","/LL/","/DT/","/LK/","/WS/","/TP/","/KS/","/SR/","/SK/","PJ"},0)   ),   ISNUMBER(SEARCH("40",D1279)   )  ),LEFT(RIGHT(D1279,7),2),  "-" )</f>
        <v>-</v>
      </c>
      <c r="F1279" s="66" t="s">
        <v>2231</v>
      </c>
      <c r="G1279" s="76" t="s">
        <v>5904</v>
      </c>
      <c r="H1279" s="76" t="s">
        <v>96</v>
      </c>
      <c r="I1279" s="66" t="s">
        <v>2294</v>
      </c>
      <c r="J1279" s="76" t="s">
        <v>5905</v>
      </c>
      <c r="K1279" s="76"/>
      <c r="L1279" s="76"/>
      <c r="M1279" s="66" t="s">
        <v>5874</v>
      </c>
      <c r="N1279" s="66" t="s">
        <v>2085</v>
      </c>
      <c r="P1279" s="32" t="str">
        <f t="shared" si="21"/>
        <v>1275/UN40.SU.   /2025</v>
      </c>
      <c r="Q1279" s="30"/>
      <c r="R1279" s="30"/>
      <c r="S1279" s="30"/>
      <c r="T1279" s="30"/>
      <c r="U1279" s="30"/>
      <c r="W1279" s="45"/>
    </row>
    <row r="1280" spans="1:23" ht="49.5" hidden="1" x14ac:dyDescent="0.25">
      <c r="A1280" s="75" t="s">
        <v>1341</v>
      </c>
      <c r="B1280" s="66" t="s">
        <v>2232</v>
      </c>
      <c r="C1280" s="76" t="s">
        <v>5915</v>
      </c>
      <c r="D1280" s="76" t="str">
        <f>IF( AND(   ISNUMBER(    MATCH(LEFT(RIGHT(C1280,8),4),{"/AK/","/BW/","/DO/","/DK/","/EP/","/HM/","/HK/","/IN/","/KI/","/AR/","/KL/","/KM/","/KP/","/DN/","/LN/","/RT/","/TU/","/KU/","/KR/","/MI/","/MK/","/OT/","/LP/","/DL/","/LT/","/PM/","/PW/","/PG/","/PP/","/MU/","/IL/","/PR/","/PI/","/PL/","/PK/","/PB/","/SP/","/SE/","/TI/","/LL/","/DT/","/LK/","/WS/","/TP/","/KS/","/SR/","/SK/","PJ"},0)   ),   ISNUMBER(SEARCH("40",C1280)   )  ),LEFT(RIGHT(C1280,7),2),  "-" )</f>
        <v>-</v>
      </c>
      <c r="E1280" s="76" t="str">
        <f>IF( AND(   ISNUMBER(    MATCH(LEFT(RIGHT(D1280,8),4),{"/AK/","/BW/","/DO/","/DK/","/EP/","/HM/","/HK/","/IN/","/KI/","/AR/","/KL/","/KM/","/KP/","/DN/","/LN/","/RT/","/TU/","/KU/","/KR/","/MI/","/MK/","/OT/","/LP/","/DL/","/LT/","/PM/","/PW/","/PG/","/PP/","/MU/","/IL/","/PR/","/PI/","/PL/","/PK/","/PB/","/SP/","/SE/","/TI/","/LL/","/DT/","/LK/","/WS/","/TP/","/KS/","/SR/","/SK/","PJ"},0)   ),   ISNUMBER(SEARCH("40",D1280)   )  ),LEFT(RIGHT(D1280,7),2),  "-" )</f>
        <v>-</v>
      </c>
      <c r="F1280" s="66" t="s">
        <v>2232</v>
      </c>
      <c r="G1280" s="76" t="s">
        <v>5916</v>
      </c>
      <c r="H1280" s="76" t="s">
        <v>96</v>
      </c>
      <c r="I1280" s="66" t="s">
        <v>2294</v>
      </c>
      <c r="J1280" s="76" t="s">
        <v>5917</v>
      </c>
      <c r="K1280" s="76"/>
      <c r="L1280" s="76"/>
      <c r="M1280" s="66" t="s">
        <v>5874</v>
      </c>
      <c r="N1280" s="66" t="s">
        <v>2085</v>
      </c>
      <c r="P1280" s="32" t="str">
        <f t="shared" si="21"/>
        <v>1276/UN40.SU.   /2025</v>
      </c>
      <c r="Q1280" s="30"/>
      <c r="R1280" s="30"/>
      <c r="S1280" s="30"/>
      <c r="T1280" s="30"/>
      <c r="U1280" s="30"/>
      <c r="W1280" s="45"/>
    </row>
    <row r="1281" spans="1:23" ht="49.5" hidden="1" x14ac:dyDescent="0.25">
      <c r="A1281" s="75" t="s">
        <v>1342</v>
      </c>
      <c r="B1281" s="66" t="s">
        <v>2233</v>
      </c>
      <c r="C1281" s="76" t="s">
        <v>5925</v>
      </c>
      <c r="D1281" s="76" t="s">
        <v>5926</v>
      </c>
      <c r="E1281" s="76" t="str">
        <f>IF( AND(   ISNUMBER(    MATCH(LEFT(RIGHT(D1281,8),4),{"/AK/","/BW/","/DO/","/DK/","/EP/","/HM/","/HK/","/IN/","/KI/","/AR/","/KL/","/KM/","/KP/","/DN/","/LN/","/RT/","/TU/","/KU/","/KR/","/MI/","/MK/","/OT/","/LP/","/DL/","/LT/","/PM/","/PW/","/PG/","/PP/","/MU/","/IL/","/PR/","/PI/","/PL/","/PK/","/PB/","/SP/","/SE/","/TI/","/LL/","/DT/","/LK/","/WS/","/TP/","/KS/","/SR/","/SK/","PJ"},0)   ),   ISNUMBER(SEARCH("40",D1281)   )  ),LEFT(RIGHT(D1281,7),2),  "-" )</f>
        <v>-</v>
      </c>
      <c r="F1281" s="66" t="s">
        <v>2231</v>
      </c>
      <c r="G1281" s="76" t="s">
        <v>5927</v>
      </c>
      <c r="H1281" s="76" t="s">
        <v>96</v>
      </c>
      <c r="I1281" s="66"/>
      <c r="J1281" s="76"/>
      <c r="K1281" s="76"/>
      <c r="L1281" s="76"/>
      <c r="M1281" s="66" t="s">
        <v>5874</v>
      </c>
      <c r="N1281" s="66"/>
      <c r="P1281" s="32" t="str">
        <f t="shared" si="21"/>
        <v>1277/UN40.SU.   /2025</v>
      </c>
      <c r="Q1281" s="30"/>
      <c r="R1281" s="30"/>
      <c r="S1281" s="30"/>
      <c r="T1281" s="30"/>
      <c r="U1281" s="30"/>
      <c r="W1281" s="45"/>
    </row>
    <row r="1282" spans="1:23" ht="66" hidden="1" x14ac:dyDescent="0.25">
      <c r="A1282" s="75" t="s">
        <v>1343</v>
      </c>
      <c r="B1282" s="66" t="s">
        <v>2233</v>
      </c>
      <c r="C1282" s="76" t="s">
        <v>5823</v>
      </c>
      <c r="D1282" s="76" t="s">
        <v>5932</v>
      </c>
      <c r="E1282" s="76" t="str">
        <f>IF( AND(   ISNUMBER(    MATCH(LEFT(RIGHT(D1282,8),4),{"/AK/","/BW/","/DO/","/DK/","/EP/","/HM/","/HK/","/IN/","/KI/","/AR/","/KL/","/KM/","/KP/","/DN/","/LN/","/RT/","/TU/","/KU/","/KR/","/MI/","/MK/","/OT/","/LP/","/DL/","/LT/","/PM/","/PW/","/PG/","/PP/","/MU/","/IL/","/PR/","/PI/","/PL/","/PK/","/PB/","/SP/","/SE/","/TI/","/LL/","/DT/","/LK/","/WS/","/TP/","/KS/","/SR/","/SK/","PJ"},0)   ),   ISNUMBER(SEARCH("40",D1282)   )  ),LEFT(RIGHT(D1282,7),2),  "-" )</f>
        <v>-</v>
      </c>
      <c r="F1282" s="66" t="s">
        <v>2231</v>
      </c>
      <c r="G1282" s="76" t="s">
        <v>5933</v>
      </c>
      <c r="H1282" s="76" t="s">
        <v>5040</v>
      </c>
      <c r="I1282" s="66"/>
      <c r="J1282" s="76"/>
      <c r="K1282" s="76"/>
      <c r="L1282" s="76"/>
      <c r="M1282" s="66" t="s">
        <v>5874</v>
      </c>
      <c r="N1282" s="66"/>
      <c r="P1282" s="32" t="str">
        <f t="shared" si="21"/>
        <v>1278/UN40.SU.   /2025</v>
      </c>
      <c r="Q1282" s="30"/>
      <c r="R1282" s="30"/>
      <c r="S1282" s="30"/>
      <c r="T1282" s="30"/>
      <c r="U1282" s="30"/>
      <c r="W1282" s="45"/>
    </row>
    <row r="1283" spans="1:23" ht="82.5" hidden="1" x14ac:dyDescent="0.25">
      <c r="A1283" s="75" t="s">
        <v>1344</v>
      </c>
      <c r="B1283" s="66" t="s">
        <v>2233</v>
      </c>
      <c r="C1283" s="76" t="s">
        <v>5934</v>
      </c>
      <c r="D1283" s="76" t="s">
        <v>5935</v>
      </c>
      <c r="E1283" s="76" t="str">
        <f>IF( AND(   ISNUMBER(    MATCH(LEFT(RIGHT(D1283,8),4),{"/AK/","/BW/","/DO/","/DK/","/EP/","/HM/","/HK/","/IN/","/KI/","/AR/","/KL/","/KM/","/KP/","/DN/","/LN/","/RT/","/TU/","/KU/","/KR/","/MI/","/MK/","/OT/","/LP/","/DL/","/LT/","/PM/","/PW/","/PG/","/PP/","/MU/","/IL/","/PR/","/PI/","/PL/","/PK/","/PB/","/SP/","/SE/","/TI/","/LL/","/DT/","/LK/","/WS/","/TP/","/KS/","/SR/","/SK/","PJ"},0)   ),   ISNUMBER(SEARCH("40",D1283)   )  ),LEFT(RIGHT(D1283,7),2),  "-" )</f>
        <v>-</v>
      </c>
      <c r="F1283" s="66" t="s">
        <v>5609</v>
      </c>
      <c r="G1283" s="76" t="s">
        <v>5936</v>
      </c>
      <c r="H1283" s="76" t="s">
        <v>5040</v>
      </c>
      <c r="I1283" s="66"/>
      <c r="J1283" s="76"/>
      <c r="K1283" s="76"/>
      <c r="L1283" s="76"/>
      <c r="M1283" s="66" t="s">
        <v>5874</v>
      </c>
      <c r="N1283" s="66"/>
      <c r="P1283" s="32" t="str">
        <f t="shared" si="21"/>
        <v>1279/UN40.SU.   /2025</v>
      </c>
      <c r="Q1283" s="30"/>
      <c r="R1283" s="30"/>
      <c r="S1283" s="30"/>
      <c r="T1283" s="30"/>
      <c r="U1283" s="30"/>
      <c r="W1283" s="45"/>
    </row>
    <row r="1284" spans="1:23" ht="49.5" hidden="1" x14ac:dyDescent="0.25">
      <c r="A1284" s="75" t="s">
        <v>1345</v>
      </c>
      <c r="B1284" s="66" t="s">
        <v>2233</v>
      </c>
      <c r="C1284" s="76" t="s">
        <v>5937</v>
      </c>
      <c r="D1284" s="76" t="s">
        <v>5938</v>
      </c>
      <c r="E1284" s="76" t="str">
        <f>IF( AND(   ISNUMBER(    MATCH(LEFT(RIGHT(D1284,8),4),{"/AK/","/BW/","/DO/","/DK/","/EP/","/HM/","/HK/","/IN/","/KI/","/AR/","/KL/","/KM/","/KP/","/DN/","/LN/","/RT/","/TU/","/KU/","/KR/","/MI/","/MK/","/OT/","/LP/","/DL/","/LT/","/PM/","/PW/","/PG/","/PP/","/MU/","/IL/","/PR/","/PI/","/PL/","/PK/","/PB/","/SP/","/SE/","/TI/","/LL/","/DT/","/LK/","/WS/","/TP/","/KS/","/SR/","/SK/","PJ"},0)   ),   ISNUMBER(SEARCH("40",D1284)   )  ),LEFT(RIGHT(D1284,7),2),  "-" )</f>
        <v>-</v>
      </c>
      <c r="F1284" s="66" t="s">
        <v>5610</v>
      </c>
      <c r="G1284" s="76" t="s">
        <v>5943</v>
      </c>
      <c r="H1284" s="76" t="s">
        <v>5040</v>
      </c>
      <c r="I1284" s="66"/>
      <c r="J1284" s="76"/>
      <c r="K1284" s="76"/>
      <c r="L1284" s="76"/>
      <c r="M1284" s="66" t="s">
        <v>5874</v>
      </c>
      <c r="N1284" s="66"/>
      <c r="P1284" s="32" t="str">
        <f t="shared" si="21"/>
        <v>1280/UN40.SU.   /2025</v>
      </c>
      <c r="Q1284" s="30"/>
      <c r="R1284" s="30"/>
      <c r="S1284" s="30"/>
      <c r="T1284" s="30"/>
      <c r="U1284" s="30"/>
      <c r="W1284" s="45"/>
    </row>
    <row r="1285" spans="1:23" ht="49.5" hidden="1" x14ac:dyDescent="0.25">
      <c r="A1285" s="75" t="s">
        <v>1346</v>
      </c>
      <c r="B1285" s="66" t="s">
        <v>2233</v>
      </c>
      <c r="C1285" s="76" t="s">
        <v>2426</v>
      </c>
      <c r="D1285" s="76" t="s">
        <v>5956</v>
      </c>
      <c r="E1285" s="76" t="str">
        <f>IF( AND(   ISNUMBER(    MATCH(LEFT(RIGHT(D1285,8),4),{"/AK/","/BW/","/DO/","/DK/","/EP/","/HM/","/HK/","/IN/","/KI/","/AR/","/KL/","/KM/","/KP/","/DN/","/LN/","/RT/","/TU/","/KU/","/KR/","/MI/","/MK/","/OT/","/LP/","/DL/","/LT/","/PM/","/PW/","/PG/","/PP/","/MU/","/IL/","/PR/","/PI/","/PL/","/PK/","/PB/","/SP/","/SE/","/TI/","/LL/","/DT/","/LK/","/WS/","/TP/","/KS/","/SR/","/SK/","PJ"},0)   ),   ISNUMBER(SEARCH("40",D1285)   )  ),LEFT(RIGHT(D1285,7),2),  "-" )</f>
        <v>-</v>
      </c>
      <c r="F1285" s="66" t="s">
        <v>2233</v>
      </c>
      <c r="G1285" s="76" t="s">
        <v>5957</v>
      </c>
      <c r="H1285" s="76" t="s">
        <v>5185</v>
      </c>
      <c r="I1285" s="66"/>
      <c r="J1285" s="76"/>
      <c r="K1285" s="76"/>
      <c r="L1285" s="76"/>
      <c r="M1285" s="66" t="s">
        <v>5874</v>
      </c>
      <c r="N1285" s="66"/>
      <c r="P1285" s="32" t="str">
        <f t="shared" si="21"/>
        <v>1281/UN40.SU.   /2025</v>
      </c>
      <c r="Q1285" s="30"/>
      <c r="R1285" s="30"/>
      <c r="S1285" s="30"/>
      <c r="T1285" s="30"/>
      <c r="U1285" s="30"/>
      <c r="W1285" s="45"/>
    </row>
    <row r="1286" spans="1:23" ht="82.5" x14ac:dyDescent="0.25">
      <c r="A1286" s="75" t="s">
        <v>1347</v>
      </c>
      <c r="B1286" s="66" t="s">
        <v>2233</v>
      </c>
      <c r="C1286" s="76" t="s">
        <v>5918</v>
      </c>
      <c r="D1286" s="76" t="s">
        <v>5919</v>
      </c>
      <c r="E1286" s="76" t="str">
        <f>IF( AND(   ISNUMBER(    MATCH(LEFT(RIGHT(D1286,8),4),{"/AK/","/BW/","/DO/","/DK/","/EP/","/HM/","/HK/","/IN/","/KI/","/AR/","/KL/","/KM/","/KP/","/DN/","/LN/","/RT/","/TU/","/KU/","/KR/","/MI/","/MK/","/OT/","/LP/","/DL/","/LT/","/PM/","/PW/","/PG/","/PP/","/MU/","/IL/","/PR/","/PI/","/PL/","/PK/","/PB/","/SP/","/SE/","/TI/","/LL/","/DT/","/LK/","/WS/","/TP/","/KS/","/SR/","/SK/","PJ"},0)   ),   ISNUMBER(SEARCH("40",D1286)   )  ),LEFT(RIGHT(D1286,7),2),  "-" )</f>
        <v>-</v>
      </c>
      <c r="F1286" s="66" t="s">
        <v>2231</v>
      </c>
      <c r="G1286" s="76" t="s">
        <v>5920</v>
      </c>
      <c r="H1286" s="76" t="s">
        <v>96</v>
      </c>
      <c r="I1286" s="66" t="s">
        <v>2294</v>
      </c>
      <c r="J1286" s="76" t="s">
        <v>5921</v>
      </c>
      <c r="K1286" s="76"/>
      <c r="L1286" s="76"/>
      <c r="M1286" s="66" t="s">
        <v>1973</v>
      </c>
      <c r="N1286" s="66" t="s">
        <v>2084</v>
      </c>
      <c r="P1286" s="32" t="str">
        <f t="shared" ref="P1286:P1349" si="22">A1286&amp;"/UN40.SU.   /2025"</f>
        <v>1282/UN40.SU.   /2025</v>
      </c>
      <c r="Q1286" s="30"/>
      <c r="R1286" s="30"/>
      <c r="S1286" s="30"/>
      <c r="T1286" s="30"/>
      <c r="U1286" s="30"/>
      <c r="W1286" s="45"/>
    </row>
    <row r="1287" spans="1:23" ht="82.5" x14ac:dyDescent="0.25">
      <c r="A1287" s="75" t="s">
        <v>1348</v>
      </c>
      <c r="B1287" s="66" t="s">
        <v>2233</v>
      </c>
      <c r="C1287" s="76" t="s">
        <v>5922</v>
      </c>
      <c r="D1287" s="76" t="s">
        <v>5923</v>
      </c>
      <c r="E1287" s="76" t="str">
        <f>IF( AND(   ISNUMBER(    MATCH(LEFT(RIGHT(D1287,8),4),{"/AK/","/BW/","/DO/","/DK/","/EP/","/HM/","/HK/","/IN/","/KI/","/AR/","/KL/","/KM/","/KP/","/DN/","/LN/","/RT/","/TU/","/KU/","/KR/","/MI/","/MK/","/OT/","/LP/","/DL/","/LT/","/PM/","/PW/","/PG/","/PP/","/MU/","/IL/","/PR/","/PI/","/PL/","/PK/","/PB/","/SP/","/SE/","/TI/","/LL/","/DT/","/LK/","/WS/","/TP/","/KS/","/SR/","/SK/","PJ"},0)   ),   ISNUMBER(SEARCH("40",D1287)   )  ),LEFT(RIGHT(D1287,7),2),  "-" )</f>
        <v>-</v>
      </c>
      <c r="F1287" s="66" t="s">
        <v>2231</v>
      </c>
      <c r="G1287" s="76" t="s">
        <v>5924</v>
      </c>
      <c r="H1287" s="76" t="s">
        <v>96</v>
      </c>
      <c r="I1287" s="66" t="s">
        <v>2294</v>
      </c>
      <c r="J1287" s="76" t="s">
        <v>5921</v>
      </c>
      <c r="K1287" s="76"/>
      <c r="L1287" s="76"/>
      <c r="M1287" s="66" t="s">
        <v>1973</v>
      </c>
      <c r="N1287" s="66" t="s">
        <v>2084</v>
      </c>
      <c r="P1287" s="32" t="str">
        <f t="shared" si="22"/>
        <v>1283/UN40.SU.   /2025</v>
      </c>
      <c r="Q1287" s="30"/>
      <c r="R1287" s="30"/>
      <c r="S1287" s="30"/>
      <c r="T1287" s="30"/>
      <c r="U1287" s="30"/>
      <c r="W1287" s="45"/>
    </row>
    <row r="1288" spans="1:23" ht="49.5" hidden="1" x14ac:dyDescent="0.25">
      <c r="A1288" s="75" t="s">
        <v>1349</v>
      </c>
      <c r="B1288" s="66" t="s">
        <v>2233</v>
      </c>
      <c r="C1288" s="76" t="s">
        <v>5928</v>
      </c>
      <c r="D1288" s="76" t="s">
        <v>5929</v>
      </c>
      <c r="E1288" s="76" t="str">
        <f>IF( AND(   ISNUMBER(    MATCH(LEFT(RIGHT(D1288,8),4),{"/AK/","/BW/","/DO/","/DK/","/EP/","/HM/","/HK/","/IN/","/KI/","/AR/","/KL/","/KM/","/KP/","/DN/","/LN/","/RT/","/TU/","/KU/","/KR/","/MI/","/MK/","/OT/","/LP/","/DL/","/LT/","/PM/","/PW/","/PG/","/PP/","/MU/","/IL/","/PR/","/PI/","/PL/","/PK/","/PB/","/SP/","/SE/","/TI/","/LL/","/DT/","/LK/","/WS/","/TP/","/KS/","/SR/","/SK/","PJ"},0)   ),   ISNUMBER(SEARCH("40",D1288)   )  ),LEFT(RIGHT(D1288,7),2),  "-" )</f>
        <v>-</v>
      </c>
      <c r="F1288" s="66" t="s">
        <v>2232</v>
      </c>
      <c r="G1288" s="76" t="s">
        <v>5930</v>
      </c>
      <c r="H1288" s="76" t="s">
        <v>96</v>
      </c>
      <c r="I1288" s="66" t="s">
        <v>2294</v>
      </c>
      <c r="J1288" s="76" t="s">
        <v>5931</v>
      </c>
      <c r="K1288" s="76"/>
      <c r="L1288" s="76"/>
      <c r="M1288" s="66" t="s">
        <v>1973</v>
      </c>
      <c r="N1288" s="66" t="s">
        <v>2085</v>
      </c>
      <c r="P1288" s="32" t="str">
        <f t="shared" si="22"/>
        <v>1284/UN40.SU.   /2025</v>
      </c>
      <c r="Q1288" s="30"/>
      <c r="R1288" s="30"/>
      <c r="S1288" s="30"/>
      <c r="T1288" s="30"/>
      <c r="U1288" s="30"/>
      <c r="W1288" s="45"/>
    </row>
    <row r="1289" spans="1:23" ht="66" hidden="1" x14ac:dyDescent="0.25">
      <c r="A1289" s="75" t="s">
        <v>1350</v>
      </c>
      <c r="B1289" s="66" t="s">
        <v>2233</v>
      </c>
      <c r="C1289" s="76" t="s">
        <v>5941</v>
      </c>
      <c r="D1289" s="76" t="s">
        <v>5939</v>
      </c>
      <c r="E1289" s="76" t="str">
        <f>IF( AND(   ISNUMBER(    MATCH(LEFT(RIGHT(D1289,8),4),{"/AK/","/BW/","/DO/","/DK/","/EP/","/HM/","/HK/","/IN/","/KI/","/AR/","/KL/","/KM/","/KP/","/DN/","/LN/","/RT/","/TU/","/KU/","/KR/","/MI/","/MK/","/OT/","/LP/","/DL/","/LT/","/PM/","/PW/","/PG/","/PP/","/MU/","/IL/","/PR/","/PI/","/PL/","/PK/","/PB/","/SP/","/SE/","/TI/","/LL/","/DT/","/LK/","/WS/","/TP/","/KS/","/SR/","/SK/","PJ"},0)   ),   ISNUMBER(SEARCH("40",D1289)   )  ),LEFT(RIGHT(D1289,7),2),  "-" )</f>
        <v>-</v>
      </c>
      <c r="F1289" s="66" t="s">
        <v>2232</v>
      </c>
      <c r="G1289" s="76" t="s">
        <v>5940</v>
      </c>
      <c r="H1289" s="76" t="s">
        <v>96</v>
      </c>
      <c r="I1289" s="66" t="s">
        <v>2294</v>
      </c>
      <c r="J1289" s="76" t="s">
        <v>5942</v>
      </c>
      <c r="K1289" s="76"/>
      <c r="L1289" s="76"/>
      <c r="M1289" s="66" t="s">
        <v>1973</v>
      </c>
      <c r="N1289" s="66" t="s">
        <v>2085</v>
      </c>
      <c r="P1289" s="32" t="str">
        <f t="shared" si="22"/>
        <v>1285/UN40.SU.   /2025</v>
      </c>
      <c r="Q1289" s="30"/>
      <c r="R1289" s="30"/>
      <c r="S1289" s="30"/>
      <c r="T1289" s="30"/>
      <c r="U1289" s="30"/>
      <c r="W1289" s="45"/>
    </row>
    <row r="1290" spans="1:23" ht="49.5" hidden="1" x14ac:dyDescent="0.25">
      <c r="A1290" s="75" t="s">
        <v>1351</v>
      </c>
      <c r="B1290" s="66" t="s">
        <v>2233</v>
      </c>
      <c r="C1290" s="76" t="s">
        <v>5944</v>
      </c>
      <c r="D1290" s="76" t="s">
        <v>5945</v>
      </c>
      <c r="E1290" s="76" t="str">
        <f>IF( AND(   ISNUMBER(    MATCH(LEFT(RIGHT(D1290,8),4),{"/AK/","/BW/","/DO/","/DK/","/EP/","/HM/","/HK/","/IN/","/KI/","/AR/","/KL/","/KM/","/KP/","/DN/","/LN/","/RT/","/TU/","/KU/","/KR/","/MI/","/MK/","/OT/","/LP/","/DL/","/LT/","/PM/","/PW/","/PG/","/PP/","/MU/","/IL/","/PR/","/PI/","/PL/","/PK/","/PB/","/SP/","/SE/","/TI/","/LL/","/DT/","/LK/","/WS/","/TP/","/KS/","/SR/","/SK/","PJ"},0)   ),   ISNUMBER(SEARCH("40",D1290)   )  ),LEFT(RIGHT(D1290,7),2),  "-" )</f>
        <v>-</v>
      </c>
      <c r="F1290" s="66" t="s">
        <v>2232</v>
      </c>
      <c r="G1290" s="76" t="s">
        <v>5946</v>
      </c>
      <c r="H1290" s="76" t="s">
        <v>96</v>
      </c>
      <c r="I1290" s="66" t="s">
        <v>2294</v>
      </c>
      <c r="J1290" s="76" t="s">
        <v>5947</v>
      </c>
      <c r="K1290" s="76"/>
      <c r="L1290" s="76"/>
      <c r="M1290" s="66" t="s">
        <v>1973</v>
      </c>
      <c r="N1290" s="66" t="s">
        <v>2085</v>
      </c>
      <c r="P1290" s="32" t="str">
        <f t="shared" si="22"/>
        <v>1286/UN40.SU.   /2025</v>
      </c>
      <c r="Q1290" s="30"/>
      <c r="R1290" s="30"/>
      <c r="S1290" s="30"/>
      <c r="T1290" s="30"/>
      <c r="U1290" s="30"/>
      <c r="W1290" s="45"/>
    </row>
    <row r="1291" spans="1:23" ht="82.5" x14ac:dyDescent="0.25">
      <c r="A1291" s="75" t="s">
        <v>1352</v>
      </c>
      <c r="B1291" s="66" t="s">
        <v>2233</v>
      </c>
      <c r="C1291" s="76" t="s">
        <v>5948</v>
      </c>
      <c r="D1291" s="76" t="s">
        <v>5949</v>
      </c>
      <c r="E1291" s="76" t="str">
        <f>IF( AND(   ISNUMBER(    MATCH(LEFT(RIGHT(D1291,8),4),{"/AK/","/BW/","/DO/","/DK/","/EP/","/HM/","/HK/","/IN/","/KI/","/AR/","/KL/","/KM/","/KP/","/DN/","/LN/","/RT/","/TU/","/KU/","/KR/","/MI/","/MK/","/OT/","/LP/","/DL/","/LT/","/PM/","/PW/","/PG/","/PP/","/MU/","/IL/","/PR/","/PI/","/PL/","/PK/","/PB/","/SP/","/SE/","/TI/","/LL/","/DT/","/LK/","/WS/","/TP/","/KS/","/SR/","/SK/","PJ"},0)   ),   ISNUMBER(SEARCH("40",D1291)   )  ),LEFT(RIGHT(D1291,7),2),  "-" )</f>
        <v>-</v>
      </c>
      <c r="F1291" s="66" t="s">
        <v>2231</v>
      </c>
      <c r="G1291" s="76" t="s">
        <v>5950</v>
      </c>
      <c r="H1291" s="76" t="s">
        <v>96</v>
      </c>
      <c r="I1291" s="66" t="s">
        <v>2294</v>
      </c>
      <c r="J1291" s="76" t="s">
        <v>5951</v>
      </c>
      <c r="K1291" s="76"/>
      <c r="L1291" s="76"/>
      <c r="M1291" s="66" t="s">
        <v>1973</v>
      </c>
      <c r="N1291" s="66" t="s">
        <v>2084</v>
      </c>
      <c r="P1291" s="32" t="str">
        <f t="shared" si="22"/>
        <v>1287/UN40.SU.   /2025</v>
      </c>
      <c r="Q1291" s="30"/>
      <c r="R1291" s="30"/>
      <c r="S1291" s="30"/>
      <c r="T1291" s="30"/>
      <c r="U1291" s="30"/>
      <c r="W1291" s="45"/>
    </row>
    <row r="1292" spans="1:23" ht="115.5" x14ac:dyDescent="0.25">
      <c r="A1292" s="75" t="s">
        <v>1353</v>
      </c>
      <c r="B1292" s="66" t="s">
        <v>2233</v>
      </c>
      <c r="C1292" s="76" t="s">
        <v>5954</v>
      </c>
      <c r="D1292" s="76" t="s">
        <v>5953</v>
      </c>
      <c r="E1292" s="76" t="str">
        <f>IF( AND(   ISNUMBER(    MATCH(LEFT(RIGHT(D1292,8),4),{"/AK/","/BW/","/DO/","/DK/","/EP/","/HM/","/HK/","/IN/","/KI/","/AR/","/KL/","/KM/","/KP/","/DN/","/LN/","/RT/","/TU/","/KU/","/KR/","/MI/","/MK/","/OT/","/LP/","/DL/","/LT/","/PM/","/PW/","/PG/","/PP/","/MU/","/IL/","/PR/","/PI/","/PL/","/PK/","/PB/","/SP/","/SE/","/TI/","/LL/","/DT/","/LK/","/WS/","/TP/","/KS/","/SR/","/SK/","PJ"},0)   ),   ISNUMBER(SEARCH("40",D1292)   )  ),LEFT(RIGHT(D1292,7),2),  "-" )</f>
        <v>-</v>
      </c>
      <c r="F1292" s="66" t="s">
        <v>2227</v>
      </c>
      <c r="G1292" s="76" t="s">
        <v>5952</v>
      </c>
      <c r="H1292" s="76" t="s">
        <v>96</v>
      </c>
      <c r="I1292" s="66" t="s">
        <v>2294</v>
      </c>
      <c r="J1292" s="76" t="s">
        <v>5955</v>
      </c>
      <c r="K1292" s="76"/>
      <c r="L1292" s="76"/>
      <c r="M1292" s="66" t="s">
        <v>1973</v>
      </c>
      <c r="N1292" s="66" t="s">
        <v>2084</v>
      </c>
      <c r="P1292" s="32" t="str">
        <f t="shared" si="22"/>
        <v>1288/UN40.SU.   /2025</v>
      </c>
      <c r="Q1292" s="30"/>
      <c r="R1292" s="30"/>
      <c r="S1292" s="30"/>
      <c r="T1292" s="30"/>
      <c r="U1292" s="30"/>
      <c r="W1292" s="45"/>
    </row>
    <row r="1293" spans="1:23" ht="49.5" hidden="1" x14ac:dyDescent="0.25">
      <c r="A1293" s="75" t="s">
        <v>1354</v>
      </c>
      <c r="B1293" s="66" t="s">
        <v>2233</v>
      </c>
      <c r="C1293" s="76" t="s">
        <v>5958</v>
      </c>
      <c r="D1293" s="76" t="str">
        <f>IF( AND(   ISNUMBER(    MATCH(LEFT(RIGHT(C1293,8),4),{"/AK/","/BW/","/DO/","/DK/","/EP/","/HM/","/HK/","/IN/","/KI/","/AR/","/KL/","/KM/","/KP/","/DN/","/LN/","/RT/","/TU/","/KU/","/KR/","/MI/","/MK/","/OT/","/LP/","/DL/","/LT/","/PM/","/PW/","/PG/","/PP/","/MU/","/IL/","/PR/","/PI/","/PL/","/PK/","/PB/","/SP/","/SE/","/TI/","/LL/","/DT/","/LK/","/WS/","/TP/","/KS/","/SR/","/SK/","PJ"},0)   ),   ISNUMBER(SEARCH("40",C1293)   )  ),LEFT(RIGHT(C1293,7),2),  "-" )</f>
        <v>-</v>
      </c>
      <c r="E1293" s="76" t="str">
        <f>IF( AND(   ISNUMBER(    MATCH(LEFT(RIGHT(D1293,8),4),{"/AK/","/BW/","/DO/","/DK/","/EP/","/HM/","/HK/","/IN/","/KI/","/AR/","/KL/","/KM/","/KP/","/DN/","/LN/","/RT/","/TU/","/KU/","/KR/","/MI/","/MK/","/OT/","/LP/","/DL/","/LT/","/PM/","/PW/","/PG/","/PP/","/MU/","/IL/","/PR/","/PI/","/PL/","/PK/","/PB/","/SP/","/SE/","/TI/","/LL/","/DT/","/LK/","/WS/","/TP/","/KS/","/SR/","/SK/","PJ"},0)   ),   ISNUMBER(SEARCH("40",D1293)   )  ),LEFT(RIGHT(D1293,7),2),  "-" )</f>
        <v>-</v>
      </c>
      <c r="F1293" s="66" t="s">
        <v>2231</v>
      </c>
      <c r="G1293" s="76" t="s">
        <v>5959</v>
      </c>
      <c r="H1293" s="76" t="s">
        <v>96</v>
      </c>
      <c r="I1293" s="66" t="s">
        <v>2294</v>
      </c>
      <c r="J1293" s="76" t="s">
        <v>5960</v>
      </c>
      <c r="K1293" s="76"/>
      <c r="L1293" s="76"/>
      <c r="M1293" s="66" t="s">
        <v>1973</v>
      </c>
      <c r="N1293" s="66" t="s">
        <v>2085</v>
      </c>
      <c r="P1293" s="32" t="str">
        <f t="shared" si="22"/>
        <v>1289/UN40.SU.   /2025</v>
      </c>
      <c r="Q1293" s="30"/>
      <c r="R1293" s="30"/>
      <c r="S1293" s="30"/>
      <c r="T1293" s="30"/>
      <c r="U1293" s="30"/>
      <c r="W1293" s="45"/>
    </row>
    <row r="1294" spans="1:23" ht="66" hidden="1" x14ac:dyDescent="0.25">
      <c r="A1294" s="75" t="s">
        <v>1355</v>
      </c>
      <c r="B1294" s="66" t="s">
        <v>5961</v>
      </c>
      <c r="C1294" s="76" t="s">
        <v>5966</v>
      </c>
      <c r="D1294" s="76" t="s">
        <v>5967</v>
      </c>
      <c r="E1294" s="76"/>
      <c r="F1294" s="66" t="s">
        <v>2228</v>
      </c>
      <c r="G1294" s="76" t="s">
        <v>5968</v>
      </c>
      <c r="H1294" s="76" t="s">
        <v>5040</v>
      </c>
      <c r="I1294" s="66"/>
      <c r="J1294" s="76"/>
      <c r="K1294" s="76"/>
      <c r="L1294" s="76"/>
      <c r="M1294" s="66" t="s">
        <v>1973</v>
      </c>
      <c r="N1294" s="76"/>
      <c r="P1294" s="32" t="str">
        <f t="shared" si="22"/>
        <v>1290/UN40.SU.   /2025</v>
      </c>
      <c r="Q1294" s="30"/>
      <c r="R1294" s="30"/>
      <c r="S1294" s="30"/>
      <c r="T1294" s="30"/>
      <c r="U1294" s="30"/>
      <c r="W1294" s="45"/>
    </row>
    <row r="1295" spans="1:23" ht="49.5" hidden="1" x14ac:dyDescent="0.25">
      <c r="A1295" s="75" t="s">
        <v>1356</v>
      </c>
      <c r="B1295" s="66" t="s">
        <v>5961</v>
      </c>
      <c r="C1295" s="76" t="s">
        <v>5981</v>
      </c>
      <c r="D1295" s="76" t="s">
        <v>5982</v>
      </c>
      <c r="E1295" s="76" t="str">
        <f>IF( AND(   ISNUMBER(    MATCH(LEFT(RIGHT(D1295,8),4),{"/AK/","/BW/","/DO/","/DK/","/EP/","/HM/","/HK/","/IN/","/KI/","/AR/","/KL/","/KM/","/KP/","/DN/","/LN/","/RT/","/TU/","/KU/","/KR/","/MI/","/MK/","/OT/","/LP/","/DL/","/LT/","/PM/","/PW/","/PG/","/PP/","/MU/","/IL/","/PR/","/PI/","/PL/","/PK/","/PB/","/SP/","/SE/","/TI/","/LL/","/DT/","/LK/","/WS/","/TP/","/KS/","/SR/","/SK/","PJ"},0)   ),   ISNUMBER(SEARCH("40",D1295)   )  ),LEFT(RIGHT(D1295,7),2),  "-" )</f>
        <v>-</v>
      </c>
      <c r="F1295" s="66" t="s">
        <v>2233</v>
      </c>
      <c r="G1295" s="76" t="s">
        <v>5983</v>
      </c>
      <c r="H1295" s="76" t="s">
        <v>96</v>
      </c>
      <c r="I1295" s="66"/>
      <c r="J1295" s="66"/>
      <c r="K1295" s="76"/>
      <c r="L1295" s="76"/>
      <c r="M1295" s="66" t="s">
        <v>1973</v>
      </c>
      <c r="N1295" s="66"/>
      <c r="P1295" s="32" t="str">
        <f t="shared" si="22"/>
        <v>1291/UN40.SU.   /2025</v>
      </c>
      <c r="Q1295" s="30"/>
      <c r="R1295" s="30"/>
      <c r="S1295" s="30"/>
      <c r="T1295" s="30"/>
      <c r="U1295" s="30"/>
      <c r="W1295" s="45"/>
    </row>
    <row r="1296" spans="1:23" ht="49.5" hidden="1" x14ac:dyDescent="0.25">
      <c r="A1296" s="75" t="s">
        <v>1357</v>
      </c>
      <c r="B1296" s="66" t="s">
        <v>5961</v>
      </c>
      <c r="C1296" s="76" t="s">
        <v>5912</v>
      </c>
      <c r="D1296" s="76" t="s">
        <v>5984</v>
      </c>
      <c r="E1296" s="76" t="str">
        <f>IF( AND(   ISNUMBER(    MATCH(LEFT(RIGHT(D1296,8),4),{"/AK/","/BW/","/DO/","/DK/","/EP/","/HM/","/HK/","/IN/","/KI/","/AR/","/KL/","/KM/","/KP/","/DN/","/LN/","/RT/","/TU/","/KU/","/KR/","/MI/","/MK/","/OT/","/LP/","/DL/","/LT/","/PM/","/PW/","/PG/","/PP/","/MU/","/IL/","/PR/","/PI/","/PL/","/PK/","/PB/","/SP/","/SE/","/TI/","/LL/","/DT/","/LK/","/WS/","/TP/","/KS/","/SR/","/SK/","PJ"},0)   ),   ISNUMBER(SEARCH("40",D1296)   )  ),LEFT(RIGHT(D1296,7),2),  "-" )</f>
        <v>-</v>
      </c>
      <c r="F1296" s="66" t="s">
        <v>2232</v>
      </c>
      <c r="G1296" s="76" t="s">
        <v>5985</v>
      </c>
      <c r="H1296" s="76" t="s">
        <v>96</v>
      </c>
      <c r="I1296" s="66"/>
      <c r="J1296" s="66"/>
      <c r="K1296" s="76"/>
      <c r="L1296" s="76"/>
      <c r="M1296" s="66" t="s">
        <v>1973</v>
      </c>
      <c r="N1296" s="66"/>
      <c r="P1296" s="32" t="str">
        <f t="shared" si="22"/>
        <v>1292/UN40.SU.   /2025</v>
      </c>
      <c r="Q1296" s="30"/>
      <c r="R1296" s="30"/>
      <c r="S1296" s="30"/>
      <c r="T1296" s="30"/>
      <c r="U1296" s="30"/>
      <c r="W1296" s="45"/>
    </row>
    <row r="1297" spans="1:23" ht="82.5" hidden="1" x14ac:dyDescent="0.25">
      <c r="A1297" s="75" t="s">
        <v>1358</v>
      </c>
      <c r="B1297" s="66" t="s">
        <v>5961</v>
      </c>
      <c r="C1297" s="76" t="s">
        <v>5962</v>
      </c>
      <c r="D1297" s="76" t="s">
        <v>5963</v>
      </c>
      <c r="E1297" s="76"/>
      <c r="F1297" s="66" t="s">
        <v>5610</v>
      </c>
      <c r="G1297" s="76" t="s">
        <v>5964</v>
      </c>
      <c r="H1297" s="76" t="s">
        <v>96</v>
      </c>
      <c r="I1297" s="66" t="s">
        <v>2294</v>
      </c>
      <c r="J1297" s="66" t="s">
        <v>5965</v>
      </c>
      <c r="K1297" s="76"/>
      <c r="L1297" s="76"/>
      <c r="M1297" s="66" t="s">
        <v>1973</v>
      </c>
      <c r="N1297" s="66" t="s">
        <v>2086</v>
      </c>
      <c r="O1297" s="14" t="s">
        <v>5671</v>
      </c>
      <c r="P1297" s="32" t="str">
        <f t="shared" si="22"/>
        <v>1293/UN40.SU.   /2025</v>
      </c>
      <c r="Q1297" s="30"/>
      <c r="R1297" s="30"/>
      <c r="S1297" s="30"/>
      <c r="T1297" s="30"/>
      <c r="U1297" s="30"/>
      <c r="W1297" s="45"/>
    </row>
    <row r="1298" spans="1:23" ht="49.5" hidden="1" x14ac:dyDescent="0.25">
      <c r="A1298" s="75" t="s">
        <v>1359</v>
      </c>
      <c r="B1298" s="66" t="s">
        <v>5961</v>
      </c>
      <c r="C1298" s="76" t="s">
        <v>5969</v>
      </c>
      <c r="D1298" s="76" t="s">
        <v>5970</v>
      </c>
      <c r="E1298" s="76" t="str">
        <f>IF( AND(   ISNUMBER(    MATCH(LEFT(RIGHT(D1298,8),4),{"/AK/","/BW/","/DO/","/DK/","/EP/","/HM/","/HK/","/IN/","/KI/","/AR/","/KL/","/KM/","/KP/","/DN/","/LN/","/RT/","/TU/","/KU/","/KR/","/MI/","/MK/","/OT/","/LP/","/DL/","/LT/","/PM/","/PW/","/PG/","/PP/","/MU/","/IL/","/PR/","/PI/","/PL/","/PK/","/PB/","/SP/","/SE/","/TI/","/LL/","/DT/","/LK/","/WS/","/TP/","/KS/","/SR/","/SK/","PJ"},0)   ),   ISNUMBER(SEARCH("40",D1298)   )  ),LEFT(RIGHT(D1298,7),2),  "-" )</f>
        <v>-</v>
      </c>
      <c r="F1298" s="66" t="s">
        <v>5961</v>
      </c>
      <c r="G1298" s="76" t="s">
        <v>5971</v>
      </c>
      <c r="H1298" s="76" t="s">
        <v>96</v>
      </c>
      <c r="I1298" s="66" t="s">
        <v>2294</v>
      </c>
      <c r="J1298" s="66" t="s">
        <v>5972</v>
      </c>
      <c r="K1298" s="76"/>
      <c r="L1298" s="76"/>
      <c r="M1298" s="66" t="s">
        <v>1973</v>
      </c>
      <c r="N1298" s="66" t="s">
        <v>2086</v>
      </c>
      <c r="O1298" s="14" t="s">
        <v>5631</v>
      </c>
      <c r="P1298" s="32" t="str">
        <f t="shared" si="22"/>
        <v>1294/UN40.SU.   /2025</v>
      </c>
      <c r="Q1298" s="30"/>
      <c r="R1298" s="30"/>
      <c r="S1298" s="30"/>
      <c r="T1298" s="30"/>
      <c r="U1298" s="30"/>
      <c r="W1298" s="45"/>
    </row>
    <row r="1299" spans="1:23" ht="49.5" hidden="1" x14ac:dyDescent="0.25">
      <c r="A1299" s="75" t="s">
        <v>1360</v>
      </c>
      <c r="B1299" s="66" t="s">
        <v>5961</v>
      </c>
      <c r="C1299" s="76" t="s">
        <v>5969</v>
      </c>
      <c r="D1299" s="76" t="s">
        <v>5970</v>
      </c>
      <c r="E1299" s="76" t="str">
        <f>IF( AND(   ISNUMBER(    MATCH(LEFT(RIGHT(D1299,8),4),{"/AK/","/BW/","/DO/","/DK/","/EP/","/HM/","/HK/","/IN/","/KI/","/AR/","/KL/","/KM/","/KP/","/DN/","/LN/","/RT/","/TU/","/KU/","/KR/","/MI/","/MK/","/OT/","/LP/","/DL/","/LT/","/PM/","/PW/","/PG/","/PP/","/MU/","/IL/","/PR/","/PI/","/PL/","/PK/","/PB/","/SP/","/SE/","/TI/","/LL/","/DT/","/LK/","/WS/","/TP/","/KS/","/SR/","/SK/","PJ"},0)   ),   ISNUMBER(SEARCH("40",D1299)   )  ),LEFT(RIGHT(D1299,7),2),  "-" )</f>
        <v>-</v>
      </c>
      <c r="F1299" s="66" t="s">
        <v>5961</v>
      </c>
      <c r="G1299" s="76" t="s">
        <v>5971</v>
      </c>
      <c r="H1299" s="76" t="s">
        <v>5048</v>
      </c>
      <c r="I1299" s="66" t="s">
        <v>2294</v>
      </c>
      <c r="J1299" s="66" t="s">
        <v>5972</v>
      </c>
      <c r="K1299" s="76"/>
      <c r="L1299" s="76"/>
      <c r="M1299" s="66" t="s">
        <v>1973</v>
      </c>
      <c r="N1299" s="66" t="s">
        <v>2086</v>
      </c>
      <c r="O1299" s="14" t="s">
        <v>5631</v>
      </c>
      <c r="P1299" s="32" t="str">
        <f t="shared" si="22"/>
        <v>1295/UN40.SU.   /2025</v>
      </c>
      <c r="Q1299" s="30"/>
      <c r="R1299" s="30"/>
      <c r="S1299" s="30"/>
      <c r="T1299" s="30"/>
      <c r="U1299" s="30"/>
      <c r="W1299" s="45"/>
    </row>
    <row r="1300" spans="1:23" ht="49.5" hidden="1" x14ac:dyDescent="0.25">
      <c r="A1300" s="75" t="s">
        <v>1361</v>
      </c>
      <c r="B1300" s="66" t="s">
        <v>5961</v>
      </c>
      <c r="C1300" s="76" t="s">
        <v>5969</v>
      </c>
      <c r="D1300" s="76" t="s">
        <v>5970</v>
      </c>
      <c r="E1300" s="76" t="str">
        <f>IF( AND(   ISNUMBER(    MATCH(LEFT(RIGHT(D1300,8),4),{"/AK/","/BW/","/DO/","/DK/","/EP/","/HM/","/HK/","/IN/","/KI/","/AR/","/KL/","/KM/","/KP/","/DN/","/LN/","/RT/","/TU/","/KU/","/KR/","/MI/","/MK/","/OT/","/LP/","/DL/","/LT/","/PM/","/PW/","/PG/","/PP/","/MU/","/IL/","/PR/","/PI/","/PL/","/PK/","/PB/","/SP/","/SE/","/TI/","/LL/","/DT/","/LK/","/WS/","/TP/","/KS/","/SR/","/SK/","PJ"},0)   ),   ISNUMBER(SEARCH("40",D1300)   )  ),LEFT(RIGHT(D1300,7),2),  "-" )</f>
        <v>-</v>
      </c>
      <c r="F1300" s="66" t="s">
        <v>5961</v>
      </c>
      <c r="G1300" s="76" t="s">
        <v>5971</v>
      </c>
      <c r="H1300" s="76" t="s">
        <v>5185</v>
      </c>
      <c r="I1300" s="66" t="s">
        <v>2294</v>
      </c>
      <c r="J1300" s="66" t="s">
        <v>5972</v>
      </c>
      <c r="K1300" s="76"/>
      <c r="L1300" s="76"/>
      <c r="M1300" s="66" t="s">
        <v>1973</v>
      </c>
      <c r="N1300" s="66" t="s">
        <v>2086</v>
      </c>
      <c r="O1300" s="14" t="s">
        <v>5631</v>
      </c>
      <c r="P1300" s="32" t="str">
        <f t="shared" si="22"/>
        <v>1296/UN40.SU.   /2025</v>
      </c>
      <c r="Q1300" s="30"/>
      <c r="R1300" s="30"/>
      <c r="S1300" s="30"/>
      <c r="T1300" s="30"/>
      <c r="U1300" s="30"/>
      <c r="W1300" s="45"/>
    </row>
    <row r="1301" spans="1:23" ht="49.5" hidden="1" x14ac:dyDescent="0.25">
      <c r="A1301" s="75" t="s">
        <v>1362</v>
      </c>
      <c r="B1301" s="66" t="s">
        <v>5961</v>
      </c>
      <c r="C1301" s="76" t="s">
        <v>5969</v>
      </c>
      <c r="D1301" s="76" t="s">
        <v>5970</v>
      </c>
      <c r="E1301" s="76" t="str">
        <f>IF( AND(   ISNUMBER(    MATCH(LEFT(RIGHT(D1301,8),4),{"/AK/","/BW/","/DO/","/DK/","/EP/","/HM/","/HK/","/IN/","/KI/","/AR/","/KL/","/KM/","/KP/","/DN/","/LN/","/RT/","/TU/","/KU/","/KR/","/MI/","/MK/","/OT/","/LP/","/DL/","/LT/","/PM/","/PW/","/PG/","/PP/","/MU/","/IL/","/PR/","/PI/","/PL/","/PK/","/PB/","/SP/","/SE/","/TI/","/LL/","/DT/","/LK/","/WS/","/TP/","/KS/","/SR/","/SK/","PJ"},0)   ),   ISNUMBER(SEARCH("40",D1301)   )  ),LEFT(RIGHT(D1301,7),2),  "-" )</f>
        <v>-</v>
      </c>
      <c r="F1301" s="66" t="s">
        <v>5961</v>
      </c>
      <c r="G1301" s="76" t="s">
        <v>5971</v>
      </c>
      <c r="H1301" s="76" t="s">
        <v>2305</v>
      </c>
      <c r="I1301" s="66" t="s">
        <v>2294</v>
      </c>
      <c r="J1301" s="66" t="s">
        <v>5972</v>
      </c>
      <c r="K1301" s="76"/>
      <c r="L1301" s="76"/>
      <c r="M1301" s="66" t="s">
        <v>1973</v>
      </c>
      <c r="N1301" s="66" t="s">
        <v>2086</v>
      </c>
      <c r="O1301" s="14" t="s">
        <v>5631</v>
      </c>
      <c r="P1301" s="32" t="str">
        <f t="shared" si="22"/>
        <v>1297/UN40.SU.   /2025</v>
      </c>
      <c r="Q1301" s="30"/>
      <c r="R1301" s="30"/>
      <c r="S1301" s="30"/>
      <c r="T1301" s="30"/>
      <c r="U1301" s="30"/>
      <c r="W1301" s="45"/>
    </row>
    <row r="1302" spans="1:23" ht="49.5" hidden="1" x14ac:dyDescent="0.25">
      <c r="A1302" s="75" t="s">
        <v>1363</v>
      </c>
      <c r="B1302" s="66" t="s">
        <v>5961</v>
      </c>
      <c r="C1302" s="76" t="s">
        <v>5969</v>
      </c>
      <c r="D1302" s="76" t="s">
        <v>5970</v>
      </c>
      <c r="E1302" s="76" t="str">
        <f>IF( AND(   ISNUMBER(    MATCH(LEFT(RIGHT(D1302,8),4),{"/AK/","/BW/","/DO/","/DK/","/EP/","/HM/","/HK/","/IN/","/KI/","/AR/","/KL/","/KM/","/KP/","/DN/","/LN/","/RT/","/TU/","/KU/","/KR/","/MI/","/MK/","/OT/","/LP/","/DL/","/LT/","/PM/","/PW/","/PG/","/PP/","/MU/","/IL/","/PR/","/PI/","/PL/","/PK/","/PB/","/SP/","/SE/","/TI/","/LL/","/DT/","/LK/","/WS/","/TP/","/KS/","/SR/","/SK/","PJ"},0)   ),   ISNUMBER(SEARCH("40",D1302)   )  ),LEFT(RIGHT(D1302,7),2),  "-" )</f>
        <v>-</v>
      </c>
      <c r="F1302" s="66" t="s">
        <v>5961</v>
      </c>
      <c r="G1302" s="76" t="s">
        <v>5971</v>
      </c>
      <c r="H1302" s="76" t="s">
        <v>5523</v>
      </c>
      <c r="I1302" s="66" t="s">
        <v>2294</v>
      </c>
      <c r="J1302" s="66" t="s">
        <v>5972</v>
      </c>
      <c r="K1302" s="76"/>
      <c r="L1302" s="76"/>
      <c r="M1302" s="66" t="s">
        <v>1973</v>
      </c>
      <c r="N1302" s="66" t="s">
        <v>2086</v>
      </c>
      <c r="O1302" s="14" t="s">
        <v>5631</v>
      </c>
      <c r="P1302" s="32" t="str">
        <f t="shared" si="22"/>
        <v>1298/UN40.SU.   /2025</v>
      </c>
      <c r="Q1302" s="30"/>
      <c r="R1302" s="30"/>
      <c r="S1302" s="30"/>
      <c r="T1302" s="30"/>
      <c r="U1302" s="30"/>
      <c r="W1302" s="45"/>
    </row>
    <row r="1303" spans="1:23" ht="49.5" hidden="1" x14ac:dyDescent="0.25">
      <c r="A1303" s="75" t="s">
        <v>1364</v>
      </c>
      <c r="B1303" s="66" t="s">
        <v>5961</v>
      </c>
      <c r="C1303" s="76" t="s">
        <v>5969</v>
      </c>
      <c r="D1303" s="76" t="s">
        <v>5970</v>
      </c>
      <c r="E1303" s="76" t="str">
        <f>IF( AND(   ISNUMBER(    MATCH(LEFT(RIGHT(D1303,8),4),{"/AK/","/BW/","/DO/","/DK/","/EP/","/HM/","/HK/","/IN/","/KI/","/AR/","/KL/","/KM/","/KP/","/DN/","/LN/","/RT/","/TU/","/KU/","/KR/","/MI/","/MK/","/OT/","/LP/","/DL/","/LT/","/PM/","/PW/","/PG/","/PP/","/MU/","/IL/","/PR/","/PI/","/PL/","/PK/","/PB/","/SP/","/SE/","/TI/","/LL/","/DT/","/LK/","/WS/","/TP/","/KS/","/SR/","/SK/","PJ"},0)   ),   ISNUMBER(SEARCH("40",D1303)   )  ),LEFT(RIGHT(D1303,7),2),  "-" )</f>
        <v>-</v>
      </c>
      <c r="F1303" s="66" t="s">
        <v>5961</v>
      </c>
      <c r="G1303" s="76" t="s">
        <v>5971</v>
      </c>
      <c r="H1303" s="76" t="s">
        <v>5040</v>
      </c>
      <c r="I1303" s="66" t="s">
        <v>2294</v>
      </c>
      <c r="J1303" s="66" t="s">
        <v>5972</v>
      </c>
      <c r="K1303" s="76"/>
      <c r="L1303" s="76"/>
      <c r="M1303" s="66" t="s">
        <v>1973</v>
      </c>
      <c r="N1303" s="66" t="s">
        <v>2086</v>
      </c>
      <c r="O1303" s="14" t="s">
        <v>5631</v>
      </c>
      <c r="P1303" s="32" t="str">
        <f t="shared" si="22"/>
        <v>1299/UN40.SU.   /2025</v>
      </c>
      <c r="Q1303" s="30"/>
      <c r="R1303" s="30"/>
      <c r="S1303" s="30"/>
      <c r="T1303" s="30"/>
      <c r="U1303" s="30"/>
      <c r="W1303" s="45"/>
    </row>
    <row r="1304" spans="1:23" ht="49.5" hidden="1" x14ac:dyDescent="0.25">
      <c r="A1304" s="75" t="s">
        <v>1365</v>
      </c>
      <c r="B1304" s="66" t="s">
        <v>5961</v>
      </c>
      <c r="C1304" s="76" t="s">
        <v>5731</v>
      </c>
      <c r="D1304" s="76" t="s">
        <v>5482</v>
      </c>
      <c r="E1304" s="76" t="str">
        <f>IF( AND(   ISNUMBER(    MATCH(LEFT(RIGHT(D1304,8),4),{"/AK/","/BW/","/DO/","/DK/","/EP/","/HM/","/HK/","/IN/","/KI/","/AR/","/KL/","/KM/","/KP/","/DN/","/LN/","/RT/","/TU/","/KU/","/KR/","/MI/","/MK/","/OT/","/LP/","/DL/","/LT/","/PM/","/PW/","/PG/","/PP/","/MU/","/IL/","/PR/","/PI/","/PL/","/PK/","/PB/","/SP/","/SE/","/TI/","/LL/","/DT/","/LK/","/WS/","/TP/","/KS/","/SR/","/SK/","PJ"},0)   ),   ISNUMBER(SEARCH("40",D1304)   )  ),LEFT(RIGHT(D1304,7),2),  "-" )</f>
        <v>-</v>
      </c>
      <c r="F1304" s="76" t="s">
        <v>5382</v>
      </c>
      <c r="G1304" s="76" t="s">
        <v>5483</v>
      </c>
      <c r="H1304" s="76" t="s">
        <v>96</v>
      </c>
      <c r="I1304" s="66" t="s">
        <v>2294</v>
      </c>
      <c r="J1304" s="66" t="s">
        <v>5973</v>
      </c>
      <c r="K1304" s="76"/>
      <c r="L1304" s="76"/>
      <c r="M1304" s="66" t="s">
        <v>1973</v>
      </c>
      <c r="N1304" s="66" t="s">
        <v>2085</v>
      </c>
      <c r="P1304" s="32" t="str">
        <f t="shared" si="22"/>
        <v>1300/UN40.SU.   /2025</v>
      </c>
      <c r="Q1304" s="30"/>
      <c r="R1304" s="30"/>
      <c r="S1304" s="30"/>
      <c r="T1304" s="30"/>
      <c r="U1304" s="30"/>
      <c r="W1304" s="45"/>
    </row>
    <row r="1305" spans="1:23" ht="66" hidden="1" x14ac:dyDescent="0.25">
      <c r="A1305" s="75" t="s">
        <v>1366</v>
      </c>
      <c r="B1305" s="66" t="s">
        <v>5961</v>
      </c>
      <c r="C1305" s="76" t="s">
        <v>5974</v>
      </c>
      <c r="D1305" s="76" t="s">
        <v>5975</v>
      </c>
      <c r="E1305" s="76" t="str">
        <f>IF( AND(   ISNUMBER(    MATCH(LEFT(RIGHT(D1305,8),4),{"/AK/","/BW/","/DO/","/DK/","/EP/","/HM/","/HK/","/IN/","/KI/","/AR/","/KL/","/KM/","/KP/","/DN/","/LN/","/RT/","/TU/","/KU/","/KR/","/MI/","/MK/","/OT/","/LP/","/DL/","/LT/","/PM/","/PW/","/PG/","/PP/","/MU/","/IL/","/PR/","/PI/","/PL/","/PK/","/PB/","/SP/","/SE/","/TI/","/LL/","/DT/","/LK/","/WS/","/TP/","/KS/","/SR/","/SK/","PJ"},0)   ),   ISNUMBER(SEARCH("40",D1305)   )  ),LEFT(RIGHT(D1305,7),2),  "-" )</f>
        <v>-</v>
      </c>
      <c r="F1305" s="66" t="s">
        <v>2183</v>
      </c>
      <c r="G1305" s="76" t="s">
        <v>5976</v>
      </c>
      <c r="H1305" s="76" t="s">
        <v>96</v>
      </c>
      <c r="I1305" s="66" t="s">
        <v>2294</v>
      </c>
      <c r="J1305" s="76" t="s">
        <v>5977</v>
      </c>
      <c r="K1305" s="76"/>
      <c r="L1305" s="76"/>
      <c r="M1305" s="66" t="s">
        <v>1973</v>
      </c>
      <c r="N1305" s="66" t="s">
        <v>2085</v>
      </c>
      <c r="P1305" s="32" t="str">
        <f t="shared" si="22"/>
        <v>1301/UN40.SU.   /2025</v>
      </c>
      <c r="Q1305" s="30"/>
      <c r="R1305" s="30"/>
      <c r="S1305" s="30"/>
      <c r="T1305" s="30"/>
      <c r="U1305" s="30"/>
      <c r="W1305" s="45"/>
    </row>
    <row r="1306" spans="1:23" ht="49.5" hidden="1" x14ac:dyDescent="0.25">
      <c r="A1306" s="75" t="s">
        <v>1367</v>
      </c>
      <c r="B1306" s="66" t="s">
        <v>5961</v>
      </c>
      <c r="C1306" s="76" t="s">
        <v>5978</v>
      </c>
      <c r="D1306" s="76" t="str">
        <f>IF( AND(   ISNUMBER(    MATCH(LEFT(RIGHT(C1306,8),4),{"/AK/","/BW/","/DO/","/DK/","/EP/","/HM/","/HK/","/IN/","/KI/","/AR/","/KL/","/KM/","/KP/","/DN/","/LN/","/RT/","/TU/","/KU/","/KR/","/MI/","/MK/","/OT/","/LP/","/DL/","/LT/","/PM/","/PW/","/PG/","/PP/","/MU/","/IL/","/PR/","/PI/","/PL/","/PK/","/PB/","/SP/","/SE/","/TI/","/LL/","/DT/","/LK/","/WS/","/TP/","/KS/","/SR/","/SK/","PJ"},0)   ),   ISNUMBER(SEARCH("40",C1306)   )  ),LEFT(RIGHT(C1306,7),2),  "-" )</f>
        <v>-</v>
      </c>
      <c r="E1306" s="76" t="str">
        <f>IF( AND(   ISNUMBER(    MATCH(LEFT(RIGHT(D1306,8),4),{"/AK/","/BW/","/DO/","/DK/","/EP/","/HM/","/HK/","/IN/","/KI/","/AR/","/KL/","/KM/","/KP/","/DN/","/LN/","/RT/","/TU/","/KU/","/KR/","/MI/","/MK/","/OT/","/LP/","/DL/","/LT/","/PM/","/PW/","/PG/","/PP/","/MU/","/IL/","/PR/","/PI/","/PL/","/PK/","/PB/","/SP/","/SE/","/TI/","/LL/","/DT/","/LK/","/WS/","/TP/","/KS/","/SR/","/SK/","PJ"},0)   ),   ISNUMBER(SEARCH("40",D1306)   )  ),LEFT(RIGHT(D1306,7),2),  "-" )</f>
        <v>-</v>
      </c>
      <c r="F1306" s="66" t="s">
        <v>5961</v>
      </c>
      <c r="G1306" s="76" t="s">
        <v>5979</v>
      </c>
      <c r="H1306" s="76" t="s">
        <v>96</v>
      </c>
      <c r="I1306" s="66" t="s">
        <v>2294</v>
      </c>
      <c r="J1306" s="76" t="s">
        <v>5980</v>
      </c>
      <c r="K1306" s="76"/>
      <c r="L1306" s="76"/>
      <c r="M1306" s="66" t="s">
        <v>1973</v>
      </c>
      <c r="N1306" s="66" t="s">
        <v>2085</v>
      </c>
      <c r="P1306" s="32" t="str">
        <f t="shared" si="22"/>
        <v>1302/UN40.SU.   /2025</v>
      </c>
      <c r="Q1306" s="30"/>
      <c r="R1306" s="30"/>
      <c r="S1306" s="30"/>
      <c r="T1306" s="30"/>
      <c r="U1306" s="30"/>
      <c r="W1306" s="45"/>
    </row>
    <row r="1307" spans="1:23" ht="82.5" hidden="1" x14ac:dyDescent="0.25">
      <c r="A1307" s="75" t="s">
        <v>1368</v>
      </c>
      <c r="B1307" s="66" t="s">
        <v>5961</v>
      </c>
      <c r="C1307" s="76" t="s">
        <v>5759</v>
      </c>
      <c r="D1307" s="76" t="s">
        <v>5986</v>
      </c>
      <c r="E1307" s="76" t="str">
        <f>IF( AND(   ISNUMBER(    MATCH(LEFT(RIGHT(D1307,8),4),{"/AK/","/BW/","/DO/","/DK/","/EP/","/HM/","/HK/","/IN/","/KI/","/AR/","/KL/","/KM/","/KP/","/DN/","/LN/","/RT/","/TU/","/KU/","/KR/","/MI/","/MK/","/OT/","/LP/","/DL/","/LT/","/PM/","/PW/","/PG/","/PP/","/MU/","/IL/","/PR/","/PI/","/PL/","/PK/","/PB/","/SP/","/SE/","/TI/","/LL/","/DT/","/LK/","/WS/","/TP/","/KS/","/SR/","/SK/","PJ"},0)   ),   ISNUMBER(SEARCH("40",D1307)   )  ),LEFT(RIGHT(D1307,7),2),  "-" )</f>
        <v>-</v>
      </c>
      <c r="F1307" s="66" t="s">
        <v>2232</v>
      </c>
      <c r="G1307" s="76" t="s">
        <v>5987</v>
      </c>
      <c r="H1307" s="76" t="s">
        <v>5040</v>
      </c>
      <c r="I1307" s="66" t="s">
        <v>2294</v>
      </c>
      <c r="J1307" s="76" t="s">
        <v>5988</v>
      </c>
      <c r="K1307" s="76"/>
      <c r="L1307" s="76"/>
      <c r="M1307" s="66" t="s">
        <v>1973</v>
      </c>
      <c r="N1307" s="66" t="s">
        <v>2086</v>
      </c>
      <c r="O1307" s="14" t="s">
        <v>5631</v>
      </c>
      <c r="P1307" s="32" t="str">
        <f t="shared" si="22"/>
        <v>1303/UN40.SU.   /2025</v>
      </c>
      <c r="Q1307" s="30"/>
      <c r="R1307" s="30"/>
      <c r="S1307" s="30"/>
      <c r="T1307" s="30"/>
      <c r="U1307" s="30"/>
      <c r="W1307" s="45"/>
    </row>
    <row r="1308" spans="1:23" ht="99" hidden="1" x14ac:dyDescent="0.25">
      <c r="A1308" s="75" t="s">
        <v>1369</v>
      </c>
      <c r="B1308" s="66" t="s">
        <v>5961</v>
      </c>
      <c r="C1308" s="76" t="s">
        <v>5989</v>
      </c>
      <c r="D1308" s="76" t="str">
        <f>IF( AND(   ISNUMBER(    MATCH(LEFT(RIGHT(C1308,8),4),{"/AK/","/BW/","/DO/","/DK/","/EP/","/HM/","/HK/","/IN/","/KI/","/AR/","/KL/","/KM/","/KP/","/DN/","/LN/","/RT/","/TU/","/KU/","/KR/","/MI/","/MK/","/OT/","/LP/","/DL/","/LT/","/PM/","/PW/","/PG/","/PP/","/MU/","/IL/","/PR/","/PI/","/PL/","/PK/","/PB/","/SP/","/SE/","/TI/","/LL/","/DT/","/LK/","/WS/","/TP/","/KS/","/SR/","/SK/","PJ"},0)   ),   ISNUMBER(SEARCH("40",C1308)   )  ),LEFT(RIGHT(C1308,7),2),  "-" )</f>
        <v>-</v>
      </c>
      <c r="E1308" s="76" t="str">
        <f>IF( AND(   ISNUMBER(    MATCH(LEFT(RIGHT(D1308,8),4),{"/AK/","/BW/","/DO/","/DK/","/EP/","/HM/","/HK/","/IN/","/KI/","/AR/","/KL/","/KM/","/KP/","/DN/","/LN/","/RT/","/TU/","/KU/","/KR/","/MI/","/MK/","/OT/","/LP/","/DL/","/LT/","/PM/","/PW/","/PG/","/PP/","/MU/","/IL/","/PR/","/PI/","/PL/","/PK/","/PB/","/SP/","/SE/","/TI/","/LL/","/DT/","/LK/","/WS/","/TP/","/KS/","/SR/","/SK/","PJ"},0)   ),   ISNUMBER(SEARCH("40",D1308)   )  ),LEFT(RIGHT(D1308,7),2),  "-" )</f>
        <v>-</v>
      </c>
      <c r="F1308" s="66" t="s">
        <v>5961</v>
      </c>
      <c r="G1308" s="76" t="s">
        <v>5990</v>
      </c>
      <c r="H1308" s="76" t="s">
        <v>96</v>
      </c>
      <c r="I1308" s="66" t="s">
        <v>2294</v>
      </c>
      <c r="J1308" s="76" t="s">
        <v>5991</v>
      </c>
      <c r="K1308" s="76"/>
      <c r="L1308" s="76"/>
      <c r="M1308" s="66" t="s">
        <v>1973</v>
      </c>
      <c r="N1308" s="66" t="s">
        <v>2085</v>
      </c>
      <c r="P1308" s="32" t="str">
        <f t="shared" si="22"/>
        <v>1304/UN40.SU.   /2025</v>
      </c>
      <c r="Q1308" s="30"/>
      <c r="R1308" s="30"/>
      <c r="S1308" s="30"/>
      <c r="T1308" s="30"/>
      <c r="U1308" s="30"/>
      <c r="W1308" s="45"/>
    </row>
    <row r="1309" spans="1:23" ht="66" x14ac:dyDescent="0.25">
      <c r="A1309" s="75" t="s">
        <v>1370</v>
      </c>
      <c r="B1309" s="66" t="s">
        <v>5961</v>
      </c>
      <c r="C1309" s="76" t="s">
        <v>5992</v>
      </c>
      <c r="D1309" s="76" t="s">
        <v>5993</v>
      </c>
      <c r="E1309" s="76" t="str">
        <f>IF( AND(   ISNUMBER(    MATCH(LEFT(RIGHT(D1309,8),4),{"/AK/","/BW/","/DO/","/DK/","/EP/","/HM/","/HK/","/IN/","/KI/","/AR/","/KL/","/KM/","/KP/","/DN/","/LN/","/RT/","/TU/","/KU/","/KR/","/MI/","/MK/","/OT/","/LP/","/DL/","/LT/","/PM/","/PW/","/PG/","/PP/","/MU/","/IL/","/PR/","/PI/","/PL/","/PK/","/PB/","/SP/","/SE/","/TI/","/LL/","/DT/","/LK/","/WS/","/TP/","/KS/","/SR/","/SK/","PJ"},0)   ),   ISNUMBER(SEARCH("40",D1309)   )  ),LEFT(RIGHT(D1309,7),2),  "-" )</f>
        <v>-</v>
      </c>
      <c r="F1309" s="66" t="s">
        <v>5608</v>
      </c>
      <c r="G1309" s="76" t="s">
        <v>5994</v>
      </c>
      <c r="H1309" s="76" t="s">
        <v>96</v>
      </c>
      <c r="I1309" s="66" t="s">
        <v>2294</v>
      </c>
      <c r="J1309" s="76" t="s">
        <v>5995</v>
      </c>
      <c r="K1309" s="76"/>
      <c r="L1309" s="76"/>
      <c r="M1309" s="66" t="s">
        <v>1973</v>
      </c>
      <c r="N1309" s="66" t="s">
        <v>2084</v>
      </c>
      <c r="P1309" s="32" t="str">
        <f t="shared" si="22"/>
        <v>1305/UN40.SU.   /2025</v>
      </c>
      <c r="Q1309" s="30"/>
      <c r="R1309" s="30"/>
      <c r="S1309" s="30"/>
      <c r="T1309" s="30"/>
      <c r="U1309" s="30"/>
      <c r="W1309" s="45"/>
    </row>
    <row r="1310" spans="1:23" ht="49.5" hidden="1" x14ac:dyDescent="0.25">
      <c r="A1310" s="75" t="s">
        <v>1371</v>
      </c>
      <c r="B1310" s="66" t="s">
        <v>5996</v>
      </c>
      <c r="C1310" s="76" t="s">
        <v>6006</v>
      </c>
      <c r="D1310" s="76" t="str">
        <f>IF( AND(   ISNUMBER(    MATCH(LEFT(RIGHT(C1310,8),4),{"/AK/","/BW/","/DO/","/DK/","/EP/","/HM/","/HK/","/IN/","/KI/","/AR/","/KL/","/KM/","/KP/","/DN/","/LN/","/RT/","/TU/","/KU/","/KR/","/MI/","/MK/","/OT/","/LP/","/DL/","/LT/","/PM/","/PW/","/PG/","/PP/","/MU/","/IL/","/PR/","/PI/","/PL/","/PK/","/PB/","/SP/","/SE/","/TI/","/LL/","/DT/","/LK/","/WS/","/TP/","/KS/","/SR/","/SK/","PJ"},0)   ),   ISNUMBER(SEARCH("40",C1310)   )  ),LEFT(RIGHT(C1310,7),2),  "-" )</f>
        <v>-</v>
      </c>
      <c r="E1310" s="76" t="str">
        <f>IF( AND(   ISNUMBER(    MATCH(LEFT(RIGHT(D1310,8),4),{"/AK/","/BW/","/DO/","/DK/","/EP/","/HM/","/HK/","/IN/","/KI/","/AR/","/KL/","/KM/","/KP/","/DN/","/LN/","/RT/","/TU/","/KU/","/KR/","/MI/","/MK/","/OT/","/LP/","/DL/","/LT/","/PM/","/PW/","/PG/","/PP/","/MU/","/IL/","/PR/","/PI/","/PL/","/PK/","/PB/","/SP/","/SE/","/TI/","/LL/","/DT/","/LK/","/WS/","/TP/","/KS/","/SR/","/SK/","PJ"},0)   ),   ISNUMBER(SEARCH("40",D1310)   )  ),LEFT(RIGHT(D1310,7),2),  "-" )</f>
        <v>-</v>
      </c>
      <c r="F1310" s="66" t="s">
        <v>5996</v>
      </c>
      <c r="G1310" s="76" t="s">
        <v>6007</v>
      </c>
      <c r="H1310" s="76" t="s">
        <v>96</v>
      </c>
      <c r="I1310" s="66"/>
      <c r="J1310" s="76"/>
      <c r="K1310" s="76"/>
      <c r="L1310" s="76"/>
      <c r="M1310" s="66" t="s">
        <v>1973</v>
      </c>
      <c r="N1310" s="76"/>
      <c r="P1310" s="32" t="str">
        <f t="shared" si="22"/>
        <v>1306/UN40.SU.   /2025</v>
      </c>
      <c r="Q1310" s="30"/>
      <c r="R1310" s="30"/>
      <c r="S1310" s="30"/>
      <c r="T1310" s="30"/>
      <c r="U1310" s="30"/>
      <c r="W1310" s="45"/>
    </row>
    <row r="1311" spans="1:23" ht="82.5" hidden="1" x14ac:dyDescent="0.25">
      <c r="A1311" s="75" t="s">
        <v>1372</v>
      </c>
      <c r="B1311" s="66" t="s">
        <v>5996</v>
      </c>
      <c r="C1311" s="76" t="s">
        <v>6010</v>
      </c>
      <c r="D1311" s="76" t="s">
        <v>6008</v>
      </c>
      <c r="E1311" s="76" t="str">
        <f>IF( AND(   ISNUMBER(    MATCH(LEFT(RIGHT(D1311,8),4),{"/AK/","/BW/","/DO/","/DK/","/EP/","/HM/","/HK/","/IN/","/KI/","/AR/","/KL/","/KM/","/KP/","/DN/","/LN/","/RT/","/TU/","/KU/","/KR/","/MI/","/MK/","/OT/","/LP/","/DL/","/LT/","/PM/","/PW/","/PG/","/PP/","/MU/","/IL/","/PR/","/PI/","/PL/","/PK/","/PB/","/SP/","/SE/","/TI/","/LL/","/DT/","/LK/","/WS/","/TP/","/KS/","/SR/","/SK/","PJ"},0)   ),   ISNUMBER(SEARCH("40",D1311)   )  ),LEFT(RIGHT(D1311,7),2),  "-" )</f>
        <v>-</v>
      </c>
      <c r="F1311" s="66" t="s">
        <v>2204</v>
      </c>
      <c r="G1311" s="76" t="s">
        <v>6009</v>
      </c>
      <c r="H1311" s="76" t="s">
        <v>5040</v>
      </c>
      <c r="I1311" s="66"/>
      <c r="J1311" s="76"/>
      <c r="K1311" s="76"/>
      <c r="L1311" s="76"/>
      <c r="M1311" s="66" t="s">
        <v>1973</v>
      </c>
      <c r="N1311" s="76"/>
      <c r="P1311" s="32" t="str">
        <f t="shared" si="22"/>
        <v>1307/UN40.SU.   /2025</v>
      </c>
      <c r="Q1311" s="30"/>
      <c r="R1311" s="30"/>
      <c r="S1311" s="30"/>
      <c r="T1311" s="30"/>
      <c r="U1311" s="30"/>
      <c r="W1311" s="45"/>
    </row>
    <row r="1312" spans="1:23" ht="82.5" hidden="1" x14ac:dyDescent="0.25">
      <c r="A1312" s="75" t="s">
        <v>1373</v>
      </c>
      <c r="B1312" s="66" t="s">
        <v>5996</v>
      </c>
      <c r="C1312" s="76" t="s">
        <v>5759</v>
      </c>
      <c r="D1312" s="76" t="s">
        <v>6011</v>
      </c>
      <c r="E1312" s="76" t="str">
        <f>IF( AND(   ISNUMBER(    MATCH(LEFT(RIGHT(D1312,8),4),{"/AK/","/BW/","/DO/","/DK/","/EP/","/HM/","/HK/","/IN/","/KI/","/AR/","/KL/","/KM/","/KP/","/DN/","/LN/","/RT/","/TU/","/KU/","/KR/","/MI/","/MK/","/OT/","/LP/","/DL/","/LT/","/PM/","/PW/","/PG/","/PP/","/MU/","/IL/","/PR/","/PI/","/PL/","/PK/","/PB/","/SP/","/SE/","/TI/","/LL/","/DT/","/LK/","/WS/","/TP/","/KS/","/SR/","/SK/","PJ"},0)   ),   ISNUMBER(SEARCH("40",D1312)   )  ),LEFT(RIGHT(D1312,7),2),  "-" )</f>
        <v>-</v>
      </c>
      <c r="F1312" s="66" t="s">
        <v>2228</v>
      </c>
      <c r="G1312" s="76" t="s">
        <v>6012</v>
      </c>
      <c r="H1312" s="76" t="s">
        <v>5040</v>
      </c>
      <c r="I1312" s="66"/>
      <c r="J1312" s="76"/>
      <c r="K1312" s="76"/>
      <c r="L1312" s="76"/>
      <c r="M1312" s="66" t="s">
        <v>1973</v>
      </c>
      <c r="N1312" s="66"/>
      <c r="P1312" s="32" t="str">
        <f t="shared" si="22"/>
        <v>1308/UN40.SU.   /2025</v>
      </c>
      <c r="Q1312" s="30"/>
      <c r="R1312" s="30"/>
      <c r="S1312" s="30"/>
      <c r="T1312" s="30"/>
      <c r="U1312" s="30"/>
      <c r="W1312" s="45"/>
    </row>
    <row r="1313" spans="1:23" ht="49.5" hidden="1" x14ac:dyDescent="0.25">
      <c r="A1313" s="75" t="s">
        <v>1374</v>
      </c>
      <c r="B1313" s="66" t="s">
        <v>5996</v>
      </c>
      <c r="C1313" s="76" t="s">
        <v>4936</v>
      </c>
      <c r="D1313" s="76" t="s">
        <v>6017</v>
      </c>
      <c r="E1313" s="76" t="str">
        <f>IF( AND(   ISNUMBER(    MATCH(LEFT(RIGHT(D1313,8),4),{"/AK/","/BW/","/DO/","/DK/","/EP/","/HM/","/HK/","/IN/","/KI/","/AR/","/KL/","/KM/","/KP/","/DN/","/LN/","/RT/","/TU/","/KU/","/KR/","/MI/","/MK/","/OT/","/LP/","/DL/","/LT/","/PM/","/PW/","/PG/","/PP/","/MU/","/IL/","/PR/","/PI/","/PL/","/PK/","/PB/","/SP/","/SE/","/TI/","/LL/","/DT/","/LK/","/WS/","/TP/","/KS/","/SR/","/SK/","PJ"},0)   ),   ISNUMBER(SEARCH("40",D1313)   )  ),LEFT(RIGHT(D1313,7),2),  "-" )</f>
        <v>-</v>
      </c>
      <c r="F1313" s="76" t="s">
        <v>2220</v>
      </c>
      <c r="G1313" s="76" t="s">
        <v>6018</v>
      </c>
      <c r="H1313" s="76" t="s">
        <v>5040</v>
      </c>
      <c r="I1313" s="66"/>
      <c r="J1313" s="76"/>
      <c r="K1313" s="76"/>
      <c r="L1313" s="76"/>
      <c r="M1313" s="66" t="s">
        <v>1973</v>
      </c>
      <c r="N1313" s="66"/>
      <c r="P1313" s="32" t="str">
        <f t="shared" si="22"/>
        <v>1309/UN40.SU.   /2025</v>
      </c>
      <c r="Q1313" s="30"/>
      <c r="R1313" s="30"/>
      <c r="S1313" s="30"/>
      <c r="T1313" s="30"/>
      <c r="U1313" s="30"/>
      <c r="W1313" s="45"/>
    </row>
    <row r="1314" spans="1:23" ht="66" hidden="1" x14ac:dyDescent="0.25">
      <c r="A1314" s="75" t="s">
        <v>1375</v>
      </c>
      <c r="B1314" s="66" t="s">
        <v>5996</v>
      </c>
      <c r="C1314" s="76" t="s">
        <v>6019</v>
      </c>
      <c r="D1314" s="76" t="s">
        <v>6020</v>
      </c>
      <c r="E1314" s="76" t="str">
        <f>IF( AND(   ISNUMBER(    MATCH(LEFT(RIGHT(D1314,8),4),{"/AK/","/BW/","/DO/","/DK/","/EP/","/HM/","/HK/","/IN/","/KI/","/AR/","/KL/","/KM/","/KP/","/DN/","/LN/","/RT/","/TU/","/KU/","/KR/","/MI/","/MK/","/OT/","/LP/","/DL/","/LT/","/PM/","/PW/","/PG/","/PP/","/MU/","/IL/","/PR/","/PI/","/PL/","/PK/","/PB/","/SP/","/SE/","/TI/","/LL/","/DT/","/LK/","/WS/","/TP/","/KS/","/SR/","/SK/","PJ"},0)   ),   ISNUMBER(SEARCH("40",D1314)   )  ),LEFT(RIGHT(D1314,7),2),  "-" )</f>
        <v>-</v>
      </c>
      <c r="F1314" s="66" t="s">
        <v>2229</v>
      </c>
      <c r="G1314" s="76" t="s">
        <v>6021</v>
      </c>
      <c r="H1314" s="76" t="s">
        <v>5040</v>
      </c>
      <c r="I1314" s="66"/>
      <c r="J1314" s="76"/>
      <c r="K1314" s="76"/>
      <c r="L1314" s="76"/>
      <c r="M1314" s="66" t="s">
        <v>1973</v>
      </c>
      <c r="N1314" s="66"/>
      <c r="P1314" s="32" t="str">
        <f t="shared" si="22"/>
        <v>1310/UN40.SU.   /2025</v>
      </c>
      <c r="Q1314" s="30"/>
      <c r="R1314" s="30"/>
      <c r="S1314" s="30"/>
      <c r="T1314" s="30"/>
      <c r="U1314" s="30"/>
      <c r="W1314" s="45"/>
    </row>
    <row r="1315" spans="1:23" ht="66" hidden="1" x14ac:dyDescent="0.25">
      <c r="A1315" s="75" t="s">
        <v>1376</v>
      </c>
      <c r="B1315" s="66" t="s">
        <v>5996</v>
      </c>
      <c r="C1315" s="76" t="s">
        <v>5989</v>
      </c>
      <c r="D1315" s="76" t="str">
        <f>IF( AND(   ISNUMBER(    MATCH(LEFT(RIGHT(C1315,8),4),{"/AK/","/BW/","/DO/","/DK/","/EP/","/HM/","/HK/","/IN/","/KI/","/AR/","/KL/","/KM/","/KP/","/DN/","/LN/","/RT/","/TU/","/KU/","/KR/","/MI/","/MK/","/OT/","/LP/","/DL/","/LT/","/PM/","/PW/","/PG/","/PP/","/MU/","/IL/","/PR/","/PI/","/PL/","/PK/","/PB/","/SP/","/SE/","/TI/","/LL/","/DT/","/LK/","/WS/","/TP/","/KS/","/SR/","/SK/","PJ"},0)   ),   ISNUMBER(SEARCH("40",C1315)   )  ),LEFT(RIGHT(C1315,7),2),  "-" )</f>
        <v>-</v>
      </c>
      <c r="E1315" s="76" t="str">
        <f>IF( AND(   ISNUMBER(    MATCH(LEFT(RIGHT(D1315,8),4),{"/AK/","/BW/","/DO/","/DK/","/EP/","/HM/","/HK/","/IN/","/KI/","/AR/","/KL/","/KM/","/KP/","/DN/","/LN/","/RT/","/TU/","/KU/","/KR/","/MI/","/MK/","/OT/","/LP/","/DL/","/LT/","/PM/","/PW/","/PG/","/PP/","/MU/","/IL/","/PR/","/PI/","/PL/","/PK/","/PB/","/SP/","/SE/","/TI/","/LL/","/DT/","/LK/","/WS/","/TP/","/KS/","/SR/","/SK/","PJ"},0)   ),   ISNUMBER(SEARCH("40",D1315)   )  ),LEFT(RIGHT(D1315,7),2),  "-" )</f>
        <v>-</v>
      </c>
      <c r="F1315" s="66" t="s">
        <v>5996</v>
      </c>
      <c r="G1315" s="76" t="s">
        <v>5997</v>
      </c>
      <c r="H1315" s="76" t="s">
        <v>96</v>
      </c>
      <c r="I1315" s="66" t="s">
        <v>2294</v>
      </c>
      <c r="J1315" s="76" t="s">
        <v>5998</v>
      </c>
      <c r="K1315" s="76"/>
      <c r="L1315" s="76"/>
      <c r="M1315" s="66" t="s">
        <v>1973</v>
      </c>
      <c r="N1315" s="66" t="s">
        <v>2085</v>
      </c>
      <c r="P1315" s="32" t="str">
        <f t="shared" si="22"/>
        <v>1311/UN40.SU.   /2025</v>
      </c>
      <c r="Q1315" s="30"/>
      <c r="R1315" s="30"/>
      <c r="S1315" s="30"/>
      <c r="T1315" s="30"/>
      <c r="U1315" s="30"/>
      <c r="W1315" s="45"/>
    </row>
    <row r="1316" spans="1:23" ht="66" hidden="1" x14ac:dyDescent="0.25">
      <c r="A1316" s="75" t="s">
        <v>1377</v>
      </c>
      <c r="B1316" s="66" t="s">
        <v>5996</v>
      </c>
      <c r="C1316" s="76" t="s">
        <v>5941</v>
      </c>
      <c r="D1316" s="76" t="s">
        <v>5999</v>
      </c>
      <c r="E1316" s="76" t="str">
        <f>IF( AND(   ISNUMBER(    MATCH(LEFT(RIGHT(D1316,8),4),{"/AK/","/BW/","/DO/","/DK/","/EP/","/HM/","/HK/","/IN/","/KI/","/AR/","/KL/","/KM/","/KP/","/DN/","/LN/","/RT/","/TU/","/KU/","/KR/","/MI/","/MK/","/OT/","/LP/","/DL/","/LT/","/PM/","/PW/","/PG/","/PP/","/MU/","/IL/","/PR/","/PI/","/PL/","/PK/","/PB/","/SP/","/SE/","/TI/","/LL/","/DT/","/LK/","/WS/","/TP/","/KS/","/SR/","/SK/","PJ"},0)   ),   ISNUMBER(SEARCH("40",D1316)   )  ),LEFT(RIGHT(D1316,7),2),  "-" )</f>
        <v>-</v>
      </c>
      <c r="F1316" s="66" t="s">
        <v>5961</v>
      </c>
      <c r="G1316" s="76" t="s">
        <v>6000</v>
      </c>
      <c r="H1316" s="76" t="s">
        <v>96</v>
      </c>
      <c r="I1316" s="66" t="s">
        <v>2294</v>
      </c>
      <c r="J1316" s="76" t="s">
        <v>6001</v>
      </c>
      <c r="K1316" s="76"/>
      <c r="L1316" s="76"/>
      <c r="M1316" s="66" t="s">
        <v>1973</v>
      </c>
      <c r="N1316" s="66" t="s">
        <v>2085</v>
      </c>
      <c r="P1316" s="32" t="str">
        <f t="shared" si="22"/>
        <v>1312/UN40.SU.   /2025</v>
      </c>
      <c r="Q1316" s="30"/>
      <c r="R1316" s="30"/>
      <c r="S1316" s="30"/>
      <c r="T1316" s="30"/>
      <c r="U1316" s="30"/>
      <c r="W1316" s="45"/>
    </row>
    <row r="1317" spans="1:23" ht="49.5" hidden="1" x14ac:dyDescent="0.25">
      <c r="A1317" s="75" t="s">
        <v>1378</v>
      </c>
      <c r="B1317" s="66" t="s">
        <v>5996</v>
      </c>
      <c r="C1317" s="76" t="s">
        <v>6002</v>
      </c>
      <c r="D1317" s="76" t="s">
        <v>6003</v>
      </c>
      <c r="E1317" s="76" t="str">
        <f>IF( AND(   ISNUMBER(    MATCH(LEFT(RIGHT(D1317,8),4),{"/AK/","/BW/","/DO/","/DK/","/EP/","/HM/","/HK/","/IN/","/KI/","/AR/","/KL/","/KM/","/KP/","/DN/","/LN/","/RT/","/TU/","/KU/","/KR/","/MI/","/MK/","/OT/","/LP/","/DL/","/LT/","/PM/","/PW/","/PG/","/PP/","/MU/","/IL/","/PR/","/PI/","/PL/","/PK/","/PB/","/SP/","/SE/","/TI/","/LL/","/DT/","/LK/","/WS/","/TP/","/KS/","/SR/","/SK/","PJ"},0)   ),   ISNUMBER(SEARCH("40",D1317)   )  ),LEFT(RIGHT(D1317,7),2),  "-" )</f>
        <v>-</v>
      </c>
      <c r="F1317" s="66" t="s">
        <v>5961</v>
      </c>
      <c r="G1317" s="76" t="s">
        <v>6004</v>
      </c>
      <c r="H1317" s="76" t="s">
        <v>96</v>
      </c>
      <c r="I1317" s="66" t="s">
        <v>2294</v>
      </c>
      <c r="J1317" s="76" t="s">
        <v>6005</v>
      </c>
      <c r="K1317" s="76"/>
      <c r="L1317" s="76"/>
      <c r="M1317" s="66" t="s">
        <v>1973</v>
      </c>
      <c r="N1317" s="66" t="s">
        <v>2085</v>
      </c>
      <c r="P1317" s="32" t="str">
        <f t="shared" si="22"/>
        <v>1313/UN40.SU.   /2025</v>
      </c>
      <c r="Q1317" s="30"/>
      <c r="R1317" s="30"/>
      <c r="S1317" s="30"/>
      <c r="T1317" s="30"/>
      <c r="U1317" s="30"/>
      <c r="W1317" s="45"/>
    </row>
    <row r="1318" spans="1:23" ht="66" hidden="1" x14ac:dyDescent="0.25">
      <c r="A1318" s="75" t="s">
        <v>1379</v>
      </c>
      <c r="B1318" s="66" t="s">
        <v>5996</v>
      </c>
      <c r="C1318" s="76" t="s">
        <v>6013</v>
      </c>
      <c r="D1318" s="76" t="s">
        <v>6014</v>
      </c>
      <c r="E1318" s="76" t="str">
        <f>IF( AND(   ISNUMBER(    MATCH(LEFT(RIGHT(D1318,8),4),{"/AK/","/BW/","/DO/","/DK/","/EP/","/HM/","/HK/","/IN/","/KI/","/AR/","/KL/","/KM/","/KP/","/DN/","/LN/","/RT/","/TU/","/KU/","/KR/","/MI/","/MK/","/OT/","/LP/","/DL/","/LT/","/PM/","/PW/","/PG/","/PP/","/MU/","/IL/","/PR/","/PI/","/PL/","/PK/","/PB/","/SP/","/SE/","/TI/","/LL/","/DT/","/LK/","/WS/","/TP/","/KS/","/SR/","/SK/","PJ"},0)   ),   ISNUMBER(SEARCH("40",D1318)   )  ),LEFT(RIGHT(D1318,7),2),  "-" )</f>
        <v>-</v>
      </c>
      <c r="F1318" s="66" t="s">
        <v>5609</v>
      </c>
      <c r="G1318" s="76" t="s">
        <v>6015</v>
      </c>
      <c r="H1318" s="76" t="s">
        <v>96</v>
      </c>
      <c r="I1318" s="66" t="s">
        <v>2294</v>
      </c>
      <c r="J1318" s="76" t="s">
        <v>6016</v>
      </c>
      <c r="K1318" s="76"/>
      <c r="L1318" s="76"/>
      <c r="M1318" s="66" t="s">
        <v>1973</v>
      </c>
      <c r="N1318" s="66" t="s">
        <v>2086</v>
      </c>
      <c r="O1318" s="14" t="s">
        <v>5671</v>
      </c>
      <c r="P1318" s="32" t="str">
        <f t="shared" si="22"/>
        <v>1314/UN40.SU.   /2025</v>
      </c>
      <c r="Q1318" s="30"/>
      <c r="R1318" s="30"/>
      <c r="S1318" s="30"/>
      <c r="T1318" s="30"/>
      <c r="U1318" s="30"/>
      <c r="W1318" s="45"/>
    </row>
    <row r="1319" spans="1:23" ht="82.5" x14ac:dyDescent="0.25">
      <c r="A1319" s="75" t="s">
        <v>1380</v>
      </c>
      <c r="B1319" s="66" t="s">
        <v>5996</v>
      </c>
      <c r="C1319" s="94" t="s">
        <v>5948</v>
      </c>
      <c r="D1319" s="76" t="s">
        <v>6022</v>
      </c>
      <c r="E1319" s="76" t="str">
        <f>IF( AND(   ISNUMBER(    MATCH(LEFT(RIGHT(D1319,8),4),{"/AK/","/BW/","/DO/","/DK/","/EP/","/HM/","/HK/","/IN/","/KI/","/AR/","/KL/","/KM/","/KP/","/DN/","/LN/","/RT/","/TU/","/KU/","/KR/","/MI/","/MK/","/OT/","/LP/","/DL/","/LT/","/PM/","/PW/","/PG/","/PP/","/MU/","/IL/","/PR/","/PI/","/PL/","/PK/","/PB/","/SP/","/SE/","/TI/","/LL/","/DT/","/LK/","/WS/","/TP/","/KS/","/SR/","/SK/","PJ"},0)   ),   ISNUMBER(SEARCH("40",D1319)   )  ),LEFT(RIGHT(D1319,7),2),  "-" )</f>
        <v>-</v>
      </c>
      <c r="F1319" s="66" t="s">
        <v>5996</v>
      </c>
      <c r="G1319" s="76" t="s">
        <v>6023</v>
      </c>
      <c r="H1319" s="76" t="s">
        <v>96</v>
      </c>
      <c r="I1319" s="66" t="s">
        <v>2294</v>
      </c>
      <c r="J1319" s="76" t="s">
        <v>6030</v>
      </c>
      <c r="K1319" s="76"/>
      <c r="L1319" s="76"/>
      <c r="M1319" s="66" t="s">
        <v>5874</v>
      </c>
      <c r="N1319" s="66" t="s">
        <v>2084</v>
      </c>
      <c r="P1319" s="32" t="str">
        <f t="shared" si="22"/>
        <v>1315/UN40.SU.   /2025</v>
      </c>
      <c r="Q1319" s="30"/>
      <c r="R1319" s="30"/>
      <c r="S1319" s="30"/>
      <c r="T1319" s="30"/>
      <c r="U1319" s="30"/>
      <c r="W1319" s="45"/>
    </row>
    <row r="1320" spans="1:23" ht="66" hidden="1" x14ac:dyDescent="0.25">
      <c r="A1320" s="75" t="s">
        <v>1381</v>
      </c>
      <c r="B1320" s="66" t="s">
        <v>6024</v>
      </c>
      <c r="C1320" s="76" t="s">
        <v>6010</v>
      </c>
      <c r="D1320" s="76" t="s">
        <v>6025</v>
      </c>
      <c r="E1320" s="76" t="str">
        <f>IF( AND(   ISNUMBER(    MATCH(LEFT(RIGHT(D1320,8),4),{"/AK/","/BW/","/DO/","/DK/","/EP/","/HM/","/HK/","/IN/","/KI/","/AR/","/KL/","/KM/","/KP/","/DN/","/LN/","/RT/","/TU/","/KU/","/KR/","/MI/","/MK/","/OT/","/LP/","/DL/","/LT/","/PM/","/PW/","/PG/","/PP/","/MU/","/IL/","/PR/","/PI/","/PL/","/PK/","/PB/","/SP/","/SE/","/TI/","/LL/","/DT/","/LK/","/WS/","/TP/","/KS/","/SR/","/SK/","PJ"},0)   ),   ISNUMBER(SEARCH("40",D1320)   )  ),LEFT(RIGHT(D1320,7),2),  "-" )</f>
        <v>-</v>
      </c>
      <c r="F1320" s="66" t="s">
        <v>5961</v>
      </c>
      <c r="G1320" s="76" t="s">
        <v>6026</v>
      </c>
      <c r="H1320" s="76" t="s">
        <v>5040</v>
      </c>
      <c r="I1320" s="66"/>
      <c r="J1320" s="76"/>
      <c r="K1320" s="76"/>
      <c r="L1320" s="76"/>
      <c r="M1320" s="66" t="s">
        <v>5874</v>
      </c>
      <c r="N1320" s="66"/>
      <c r="P1320" s="32" t="str">
        <f t="shared" si="22"/>
        <v>1316/UN40.SU.   /2025</v>
      </c>
      <c r="Q1320" s="30"/>
      <c r="R1320" s="30"/>
      <c r="S1320" s="30"/>
      <c r="T1320" s="30"/>
      <c r="U1320" s="30"/>
      <c r="W1320" s="45"/>
    </row>
    <row r="1321" spans="1:23" ht="49.5" hidden="1" x14ac:dyDescent="0.25">
      <c r="A1321" s="75" t="s">
        <v>1382</v>
      </c>
      <c r="B1321" s="66" t="s">
        <v>6024</v>
      </c>
      <c r="C1321" s="76" t="s">
        <v>5836</v>
      </c>
      <c r="D1321" s="76" t="s">
        <v>6051</v>
      </c>
      <c r="E1321" s="76" t="str">
        <f>IF( AND(   ISNUMBER(    MATCH(LEFT(RIGHT(D1321,8),4),{"/AK/","/BW/","/DO/","/DK/","/EP/","/HM/","/HK/","/IN/","/KI/","/AR/","/KL/","/KM/","/KP/","/DN/","/LN/","/RT/","/TU/","/KU/","/KR/","/MI/","/MK/","/OT/","/LP/","/DL/","/LT/","/PM/","/PW/","/PG/","/PP/","/MU/","/IL/","/PR/","/PI/","/PL/","/PK/","/PB/","/SP/","/SE/","/TI/","/LL/","/DT/","/LK/","/WS/","/TP/","/KS/","/SR/","/SK/","PJ"},0)   ),   ISNUMBER(SEARCH("40",D1321)   )  ),LEFT(RIGHT(D1321,7),2),  "-" )</f>
        <v>-</v>
      </c>
      <c r="F1321" s="66" t="s">
        <v>2232</v>
      </c>
      <c r="G1321" s="76" t="s">
        <v>6048</v>
      </c>
      <c r="H1321" s="76" t="s">
        <v>5040</v>
      </c>
      <c r="I1321" s="66"/>
      <c r="J1321" s="76"/>
      <c r="K1321" s="76"/>
      <c r="L1321" s="76"/>
      <c r="M1321" s="66" t="s">
        <v>5874</v>
      </c>
      <c r="N1321" s="66"/>
      <c r="P1321" s="32" t="str">
        <f t="shared" si="22"/>
        <v>1317/UN40.SU.   /2025</v>
      </c>
      <c r="Q1321" s="30"/>
      <c r="R1321" s="30"/>
      <c r="S1321" s="30"/>
      <c r="T1321" s="30"/>
      <c r="U1321" s="30"/>
      <c r="W1321" s="45"/>
    </row>
    <row r="1322" spans="1:23" ht="49.5" hidden="1" x14ac:dyDescent="0.25">
      <c r="A1322" s="75" t="s">
        <v>1383</v>
      </c>
      <c r="B1322" s="66" t="s">
        <v>6024</v>
      </c>
      <c r="C1322" s="76" t="s">
        <v>5836</v>
      </c>
      <c r="D1322" s="76" t="s">
        <v>6049</v>
      </c>
      <c r="E1322" s="76" t="str">
        <f>IF( AND(   ISNUMBER(    MATCH(LEFT(RIGHT(D1322,8),4),{"/AK/","/BW/","/DO/","/DK/","/EP/","/HM/","/HK/","/IN/","/KI/","/AR/","/KL/","/KM/","/KP/","/DN/","/LN/","/RT/","/TU/","/KU/","/KR/","/MI/","/MK/","/OT/","/LP/","/DL/","/LT/","/PM/","/PW/","/PG/","/PP/","/MU/","/IL/","/PR/","/PI/","/PL/","/PK/","/PB/","/SP/","/SE/","/TI/","/LL/","/DT/","/LK/","/WS/","/TP/","/KS/","/SR/","/SK/","PJ"},0)   ),   ISNUMBER(SEARCH("40",D1322)   )  ),LEFT(RIGHT(D1322,7),2),  "-" )</f>
        <v>-</v>
      </c>
      <c r="F1322" s="66" t="s">
        <v>2232</v>
      </c>
      <c r="G1322" s="76" t="s">
        <v>6050</v>
      </c>
      <c r="H1322" s="76" t="s">
        <v>96</v>
      </c>
      <c r="I1322" s="66"/>
      <c r="J1322" s="76"/>
      <c r="K1322" s="76"/>
      <c r="L1322" s="76"/>
      <c r="M1322" s="66" t="s">
        <v>5874</v>
      </c>
      <c r="N1322" s="66"/>
      <c r="P1322" s="32" t="str">
        <f t="shared" si="22"/>
        <v>1318/UN40.SU.   /2025</v>
      </c>
      <c r="Q1322" s="30"/>
      <c r="R1322" s="30"/>
      <c r="S1322" s="30"/>
      <c r="T1322" s="30"/>
      <c r="U1322" s="30"/>
      <c r="W1322" s="45"/>
    </row>
    <row r="1323" spans="1:23" ht="49.5" hidden="1" x14ac:dyDescent="0.25">
      <c r="A1323" s="75" t="s">
        <v>1384</v>
      </c>
      <c r="B1323" s="66" t="s">
        <v>6024</v>
      </c>
      <c r="C1323" s="76" t="s">
        <v>5836</v>
      </c>
      <c r="D1323" s="76" t="s">
        <v>6047</v>
      </c>
      <c r="E1323" s="76" t="str">
        <f>IF( AND(   ISNUMBER(    MATCH(LEFT(RIGHT(D1323,8),4),{"/AK/","/BW/","/DO/","/DK/","/EP/","/HM/","/HK/","/IN/","/KI/","/AR/","/KL/","/KM/","/KP/","/DN/","/LN/","/RT/","/TU/","/KU/","/KR/","/MI/","/MK/","/OT/","/LP/","/DL/","/LT/","/PM/","/PW/","/PG/","/PP/","/MU/","/IL/","/PR/","/PI/","/PL/","/PK/","/PB/","/SP/","/SE/","/TI/","/LL/","/DT/","/LK/","/WS/","/TP/","/KS/","/SR/","/SK/","PJ"},0)   ),   ISNUMBER(SEARCH("40",D1323)   )  ),LEFT(RIGHT(D1323,7),2),  "-" )</f>
        <v>-</v>
      </c>
      <c r="F1323" s="66" t="s">
        <v>2232</v>
      </c>
      <c r="G1323" s="76" t="s">
        <v>6048</v>
      </c>
      <c r="H1323" s="76" t="s">
        <v>96</v>
      </c>
      <c r="I1323" s="66"/>
      <c r="J1323" s="76"/>
      <c r="K1323" s="76"/>
      <c r="L1323" s="76"/>
      <c r="M1323" s="66" t="s">
        <v>5874</v>
      </c>
      <c r="N1323" s="66"/>
      <c r="P1323" s="32" t="str">
        <f t="shared" si="22"/>
        <v>1319/UN40.SU.   /2025</v>
      </c>
      <c r="Q1323" s="30"/>
      <c r="R1323" s="30"/>
      <c r="S1323" s="30"/>
      <c r="T1323" s="30"/>
      <c r="U1323" s="30"/>
      <c r="W1323" s="45"/>
    </row>
    <row r="1324" spans="1:23" ht="49.5" hidden="1" x14ac:dyDescent="0.25">
      <c r="A1324" s="75" t="s">
        <v>1385</v>
      </c>
      <c r="B1324" s="66" t="s">
        <v>6024</v>
      </c>
      <c r="C1324" s="76" t="s">
        <v>6052</v>
      </c>
      <c r="D1324" s="76" t="s">
        <v>6053</v>
      </c>
      <c r="E1324" s="76" t="str">
        <f>IF( AND(   ISNUMBER(    MATCH(LEFT(RIGHT(D1324,8),4),{"/AK/","/BW/","/DO/","/DK/","/EP/","/HM/","/HK/","/IN/","/KI/","/AR/","/KL/","/KM/","/KP/","/DN/","/LN/","/RT/","/TU/","/KU/","/KR/","/MI/","/MK/","/OT/","/LP/","/DL/","/LT/","/PM/","/PW/","/PG/","/PP/","/MU/","/IL/","/PR/","/PI/","/PL/","/PK/","/PB/","/SP/","/SE/","/TI/","/LL/","/DT/","/LK/","/WS/","/TP/","/KS/","/SR/","/SK/","PJ"},0)   ),   ISNUMBER(SEARCH("40",D1324)   )  ),LEFT(RIGHT(D1324,7),2),  "-" )</f>
        <v>-</v>
      </c>
      <c r="F1324" s="66" t="s">
        <v>5996</v>
      </c>
      <c r="G1324" s="76" t="s">
        <v>6054</v>
      </c>
      <c r="H1324" s="76" t="s">
        <v>96</v>
      </c>
      <c r="I1324" s="66"/>
      <c r="J1324" s="76"/>
      <c r="K1324" s="76"/>
      <c r="L1324" s="76"/>
      <c r="M1324" s="66" t="s">
        <v>5874</v>
      </c>
      <c r="N1324" s="66"/>
      <c r="P1324" s="32" t="str">
        <f t="shared" si="22"/>
        <v>1320/UN40.SU.   /2025</v>
      </c>
      <c r="Q1324" s="30"/>
      <c r="R1324" s="30"/>
      <c r="S1324" s="30"/>
      <c r="T1324" s="30"/>
      <c r="U1324" s="30"/>
      <c r="W1324" s="45"/>
    </row>
    <row r="1325" spans="1:23" ht="49.5" hidden="1" x14ac:dyDescent="0.25">
      <c r="A1325" s="75" t="s">
        <v>1386</v>
      </c>
      <c r="B1325" s="66" t="s">
        <v>6024</v>
      </c>
      <c r="C1325" s="76" t="s">
        <v>6055</v>
      </c>
      <c r="D1325" s="76" t="s">
        <v>6056</v>
      </c>
      <c r="E1325" s="76" t="str">
        <f>IF( AND(   ISNUMBER(    MATCH(LEFT(RIGHT(D1325,8),4),{"/AK/","/BW/","/DO/","/DK/","/EP/","/HM/","/HK/","/IN/","/KI/","/AR/","/KL/","/KM/","/KP/","/DN/","/LN/","/RT/","/TU/","/KU/","/KR/","/MI/","/MK/","/OT/","/LP/","/DL/","/LT/","/PM/","/PW/","/PG/","/PP/","/MU/","/IL/","/PR/","/PI/","/PL/","/PK/","/PB/","/SP/","/SE/","/TI/","/LL/","/DT/","/LK/","/WS/","/TP/","/KS/","/SR/","/SK/","PJ"},0)   ),   ISNUMBER(SEARCH("40",D1325)   )  ),LEFT(RIGHT(D1325,7),2),  "-" )</f>
        <v>-</v>
      </c>
      <c r="F1325" s="66" t="s">
        <v>2227</v>
      </c>
      <c r="G1325" s="76" t="s">
        <v>6057</v>
      </c>
      <c r="H1325" s="76" t="s">
        <v>96</v>
      </c>
      <c r="I1325" s="66"/>
      <c r="J1325" s="76"/>
      <c r="K1325" s="76"/>
      <c r="L1325" s="76"/>
      <c r="M1325" s="66" t="s">
        <v>5874</v>
      </c>
      <c r="N1325" s="76"/>
      <c r="P1325" s="32" t="str">
        <f t="shared" si="22"/>
        <v>1321/UN40.SU.   /2025</v>
      </c>
      <c r="Q1325" s="30"/>
      <c r="R1325" s="30"/>
      <c r="S1325" s="30"/>
      <c r="T1325" s="30"/>
      <c r="U1325" s="30"/>
      <c r="W1325" s="45"/>
    </row>
    <row r="1326" spans="1:23" ht="66" hidden="1" x14ac:dyDescent="0.25">
      <c r="A1326" s="75" t="s">
        <v>1387</v>
      </c>
      <c r="B1326" s="66" t="s">
        <v>6024</v>
      </c>
      <c r="C1326" s="76" t="s">
        <v>5836</v>
      </c>
      <c r="D1326" s="76" t="s">
        <v>6063</v>
      </c>
      <c r="E1326" s="76" t="str">
        <f>IF( AND(   ISNUMBER(    MATCH(LEFT(RIGHT(D1326,8),4),{"/AK/","/BW/","/DO/","/DK/","/EP/","/HM/","/HK/","/IN/","/KI/","/AR/","/KL/","/KM/","/KP/","/DN/","/LN/","/RT/","/TU/","/KU/","/KR/","/MI/","/MK/","/OT/","/LP/","/DL/","/LT/","/PM/","/PW/","/PG/","/PP/","/MU/","/IL/","/PR/","/PI/","/PL/","/PK/","/PB/","/SP/","/SE/","/TI/","/LL/","/DT/","/LK/","/WS/","/TP/","/KS/","/SR/","/SK/","PJ"},0)   ),   ISNUMBER(SEARCH("40",D1326)   )  ),LEFT(RIGHT(D1326,7),2),  "-" )</f>
        <v>-</v>
      </c>
      <c r="F1326" s="66" t="s">
        <v>5611</v>
      </c>
      <c r="G1326" s="76" t="s">
        <v>6064</v>
      </c>
      <c r="H1326" s="76" t="s">
        <v>96</v>
      </c>
      <c r="I1326" s="66"/>
      <c r="J1326" s="76"/>
      <c r="K1326" s="76"/>
      <c r="L1326" s="76"/>
      <c r="M1326" s="66" t="s">
        <v>5874</v>
      </c>
      <c r="N1326" s="76"/>
      <c r="P1326" s="32" t="str">
        <f t="shared" si="22"/>
        <v>1322/UN40.SU.   /2025</v>
      </c>
      <c r="Q1326" s="30"/>
      <c r="R1326" s="30"/>
      <c r="S1326" s="30"/>
      <c r="T1326" s="30"/>
      <c r="U1326" s="30"/>
      <c r="W1326" s="45"/>
    </row>
    <row r="1327" spans="1:23" ht="82.5" hidden="1" x14ac:dyDescent="0.25">
      <c r="A1327" s="75" t="s">
        <v>1388</v>
      </c>
      <c r="B1327" s="66" t="s">
        <v>6024</v>
      </c>
      <c r="C1327" s="76" t="s">
        <v>6065</v>
      </c>
      <c r="D1327" s="76" t="s">
        <v>6066</v>
      </c>
      <c r="E1327" s="76" t="str">
        <f>IF( AND(   ISNUMBER(    MATCH(LEFT(RIGHT(D1327,8),4),{"/AK/","/BW/","/DO/","/DK/","/EP/","/HM/","/HK/","/IN/","/KI/","/AR/","/KL/","/KM/","/KP/","/DN/","/LN/","/RT/","/TU/","/KU/","/KR/","/MI/","/MK/","/OT/","/LP/","/DL/","/LT/","/PM/","/PW/","/PG/","/PP/","/MU/","/IL/","/PR/","/PI/","/PL/","/PK/","/PB/","/SP/","/SE/","/TI/","/LL/","/DT/","/LK/","/WS/","/TP/","/KS/","/SR/","/SK/","PJ"},0)   ),   ISNUMBER(SEARCH("40",D1327)   )  ),LEFT(RIGHT(D1327,7),2),  "-" )</f>
        <v>-</v>
      </c>
      <c r="F1327" s="66" t="s">
        <v>2222</v>
      </c>
      <c r="G1327" s="76" t="s">
        <v>6067</v>
      </c>
      <c r="H1327" s="76" t="s">
        <v>96</v>
      </c>
      <c r="I1327" s="66"/>
      <c r="J1327" s="76"/>
      <c r="K1327" s="76"/>
      <c r="L1327" s="76"/>
      <c r="M1327" s="66" t="s">
        <v>5874</v>
      </c>
      <c r="N1327" s="76"/>
      <c r="P1327" s="32" t="str">
        <f t="shared" si="22"/>
        <v>1323/UN40.SU.   /2025</v>
      </c>
      <c r="Q1327" s="30"/>
      <c r="R1327" s="30"/>
      <c r="S1327" s="30"/>
      <c r="T1327" s="30"/>
      <c r="U1327" s="30"/>
      <c r="W1327" s="45"/>
    </row>
    <row r="1328" spans="1:23" ht="49.5" hidden="1" x14ac:dyDescent="0.25">
      <c r="A1328" s="75" t="s">
        <v>1389</v>
      </c>
      <c r="B1328" s="66" t="s">
        <v>6024</v>
      </c>
      <c r="C1328" s="76" t="s">
        <v>2426</v>
      </c>
      <c r="D1328" s="76" t="s">
        <v>6058</v>
      </c>
      <c r="E1328" s="76" t="str">
        <f>IF( AND(   ISNUMBER(    MATCH(LEFT(RIGHT(D1328,8),4),{"/AK/","/BW/","/DO/","/DK/","/EP/","/HM/","/HK/","/IN/","/KI/","/AR/","/KL/","/KM/","/KP/","/DN/","/LN/","/RT/","/TU/","/KU/","/KR/","/MI/","/MK/","/OT/","/LP/","/DL/","/LT/","/PM/","/PW/","/PG/","/PP/","/MU/","/IL/","/PR/","/PI/","/PL/","/PK/","/PB/","/SP/","/SE/","/TI/","/LL/","/DT/","/LK/","/WS/","/TP/","/KS/","/SR/","/SK/","PJ"},0)   ),   ISNUMBER(SEARCH("40",D1328)   )  ),LEFT(RIGHT(D1328,7),2),  "-" )</f>
        <v>-</v>
      </c>
      <c r="F1328" s="66" t="s">
        <v>6024</v>
      </c>
      <c r="G1328" s="76" t="s">
        <v>6059</v>
      </c>
      <c r="H1328" s="76" t="s">
        <v>5040</v>
      </c>
      <c r="I1328" s="66"/>
      <c r="J1328" s="76"/>
      <c r="K1328" s="76"/>
      <c r="L1328" s="76"/>
      <c r="M1328" s="66" t="s">
        <v>5874</v>
      </c>
      <c r="N1328" s="76"/>
      <c r="P1328" s="32" t="str">
        <f t="shared" si="22"/>
        <v>1324/UN40.SU.   /2025</v>
      </c>
      <c r="Q1328" s="30"/>
      <c r="R1328" s="30"/>
      <c r="S1328" s="30"/>
      <c r="T1328" s="30"/>
      <c r="U1328" s="30"/>
      <c r="W1328" s="45"/>
    </row>
    <row r="1329" spans="1:23" ht="49.5" hidden="1" x14ac:dyDescent="0.25">
      <c r="A1329" s="75" t="s">
        <v>1390</v>
      </c>
      <c r="B1329" s="66" t="s">
        <v>6024</v>
      </c>
      <c r="C1329" s="76" t="s">
        <v>6027</v>
      </c>
      <c r="D1329" s="76" t="s">
        <v>6028</v>
      </c>
      <c r="E1329" s="76" t="str">
        <f>IF( AND(   ISNUMBER(    MATCH(LEFT(RIGHT(D1329,8),4),{"/AK/","/BW/","/DO/","/DK/","/EP/","/HM/","/HK/","/IN/","/KI/","/AR/","/KL/","/KM/","/KP/","/DN/","/LN/","/RT/","/TU/","/KU/","/KR/","/MI/","/MK/","/OT/","/LP/","/DL/","/LT/","/PM/","/PW/","/PG/","/PP/","/MU/","/IL/","/PR/","/PI/","/PL/","/PK/","/PB/","/SP/","/SE/","/TI/","/LL/","/DT/","/LK/","/WS/","/TP/","/KS/","/SR/","/SK/","PJ"},0)   ),   ISNUMBER(SEARCH("40",D1329)   )  ),LEFT(RIGHT(D1329,7),2),  "-" )</f>
        <v>-</v>
      </c>
      <c r="F1329" s="66" t="s">
        <v>5996</v>
      </c>
      <c r="G1329" s="76" t="s">
        <v>6029</v>
      </c>
      <c r="H1329" s="76" t="s">
        <v>96</v>
      </c>
      <c r="I1329" s="66" t="s">
        <v>2294</v>
      </c>
      <c r="J1329" s="76" t="s">
        <v>6031</v>
      </c>
      <c r="K1329" s="76"/>
      <c r="L1329" s="76"/>
      <c r="M1329" s="66" t="s">
        <v>1973</v>
      </c>
      <c r="N1329" s="66" t="s">
        <v>2085</v>
      </c>
      <c r="P1329" s="32" t="str">
        <f t="shared" si="22"/>
        <v>1325/UN40.SU.   /2025</v>
      </c>
      <c r="Q1329" s="30"/>
      <c r="R1329" s="30"/>
      <c r="S1329" s="30"/>
      <c r="T1329" s="30"/>
      <c r="U1329" s="30"/>
      <c r="W1329" s="45"/>
    </row>
    <row r="1330" spans="1:23" ht="49.5" hidden="1" x14ac:dyDescent="0.25">
      <c r="A1330" s="75" t="s">
        <v>1391</v>
      </c>
      <c r="B1330" s="66" t="s">
        <v>6024</v>
      </c>
      <c r="C1330" s="76" t="s">
        <v>6032</v>
      </c>
      <c r="D1330" s="76" t="s">
        <v>6033</v>
      </c>
      <c r="E1330" s="76" t="str">
        <f>IF( AND(   ISNUMBER(    MATCH(LEFT(RIGHT(D1330,8),4),{"/AK/","/BW/","/DO/","/DK/","/EP/","/HM/","/HK/","/IN/","/KI/","/AR/","/KL/","/KM/","/KP/","/DN/","/LN/","/RT/","/TU/","/KU/","/KR/","/MI/","/MK/","/OT/","/LP/","/DL/","/LT/","/PM/","/PW/","/PG/","/PP/","/MU/","/IL/","/PR/","/PI/","/PL/","/PK/","/PB/","/SP/","/SE/","/TI/","/LL/","/DT/","/LK/","/WS/","/TP/","/KS/","/SR/","/SK/","PJ"},0)   ),   ISNUMBER(SEARCH("40",D1330)   )  ),LEFT(RIGHT(D1330,7),2),  "-" )</f>
        <v>-</v>
      </c>
      <c r="F1330" s="66" t="s">
        <v>5611</v>
      </c>
      <c r="G1330" s="76" t="s">
        <v>6034</v>
      </c>
      <c r="H1330" s="76" t="s">
        <v>96</v>
      </c>
      <c r="I1330" s="66" t="s">
        <v>2294</v>
      </c>
      <c r="J1330" s="76" t="s">
        <v>6031</v>
      </c>
      <c r="K1330" s="76"/>
      <c r="L1330" s="76"/>
      <c r="M1330" s="66" t="s">
        <v>1973</v>
      </c>
      <c r="N1330" s="66" t="s">
        <v>2085</v>
      </c>
      <c r="P1330" s="32" t="str">
        <f t="shared" si="22"/>
        <v>1326/UN40.SU.   /2025</v>
      </c>
      <c r="Q1330" s="30"/>
      <c r="R1330" s="30"/>
      <c r="S1330" s="30"/>
      <c r="T1330" s="30"/>
      <c r="U1330" s="30"/>
      <c r="W1330" s="45"/>
    </row>
    <row r="1331" spans="1:23" ht="49.5" hidden="1" x14ac:dyDescent="0.25">
      <c r="A1331" s="75" t="s">
        <v>1392</v>
      </c>
      <c r="B1331" s="66" t="s">
        <v>6024</v>
      </c>
      <c r="C1331" s="76" t="s">
        <v>6035</v>
      </c>
      <c r="D1331" s="76" t="str">
        <f>IF( AND(   ISNUMBER(    MATCH(LEFT(RIGHT(C1331,8),4),{"/AK/","/BW/","/DO/","/DK/","/EP/","/HM/","/HK/","/IN/","/KI/","/AR/","/KL/","/KM/","/KP/","/DN/","/LN/","/RT/","/TU/","/KU/","/KR/","/MI/","/MK/","/OT/","/LP/","/DL/","/LT/","/PM/","/PW/","/PG/","/PP/","/MU/","/IL/","/PR/","/PI/","/PL/","/PK/","/PB/","/SP/","/SE/","/TI/","/LL/","/DT/","/LK/","/WS/","/TP/","/KS/","/SR/","/SK/","PJ"},0)   ),   ISNUMBER(SEARCH("40",C1331)   )  ),LEFT(RIGHT(C1331,7),2),  "-" )</f>
        <v>-</v>
      </c>
      <c r="E1331" s="76" t="str">
        <f>IF( AND(   ISNUMBER(    MATCH(LEFT(RIGHT(D1331,8),4),{"/AK/","/BW/","/DO/","/DK/","/EP/","/HM/","/HK/","/IN/","/KI/","/AR/","/KL/","/KM/","/KP/","/DN/","/LN/","/RT/","/TU/","/KU/","/KR/","/MI/","/MK/","/OT/","/LP/","/DL/","/LT/","/PM/","/PW/","/PG/","/PP/","/MU/","/IL/","/PR/","/PI/","/PL/","/PK/","/PB/","/SP/","/SE/","/TI/","/LL/","/DT/","/LK/","/WS/","/TP/","/KS/","/SR/","/SK/","PJ"},0)   ),   ISNUMBER(SEARCH("40",D1331)   )  ),LEFT(RIGHT(D1331,7),2),  "-" )</f>
        <v>-</v>
      </c>
      <c r="F1331" s="66" t="s">
        <v>5996</v>
      </c>
      <c r="G1331" s="76" t="s">
        <v>6036</v>
      </c>
      <c r="H1331" s="76" t="s">
        <v>96</v>
      </c>
      <c r="I1331" s="66" t="s">
        <v>2294</v>
      </c>
      <c r="J1331" s="76" t="s">
        <v>6031</v>
      </c>
      <c r="K1331" s="76"/>
      <c r="L1331" s="76"/>
      <c r="M1331" s="66" t="s">
        <v>1973</v>
      </c>
      <c r="N1331" s="66" t="s">
        <v>2085</v>
      </c>
      <c r="P1331" s="32" t="str">
        <f t="shared" si="22"/>
        <v>1327/UN40.SU.   /2025</v>
      </c>
      <c r="Q1331" s="30"/>
      <c r="R1331" s="30"/>
      <c r="S1331" s="30"/>
      <c r="T1331" s="30"/>
      <c r="U1331" s="30"/>
      <c r="W1331" s="45"/>
    </row>
    <row r="1332" spans="1:23" ht="49.5" hidden="1" x14ac:dyDescent="0.25">
      <c r="A1332" s="75" t="s">
        <v>1393</v>
      </c>
      <c r="B1332" s="66" t="s">
        <v>6024</v>
      </c>
      <c r="C1332" s="76" t="s">
        <v>6037</v>
      </c>
      <c r="D1332" s="76" t="s">
        <v>6038</v>
      </c>
      <c r="E1332" s="76" t="str">
        <f>IF( AND(   ISNUMBER(    MATCH(LEFT(RIGHT(D1332,8),4),{"/AK/","/BW/","/DO/","/DK/","/EP/","/HM/","/HK/","/IN/","/KI/","/AR/","/KL/","/KM/","/KP/","/DN/","/LN/","/RT/","/TU/","/KU/","/KR/","/MI/","/MK/","/OT/","/LP/","/DL/","/LT/","/PM/","/PW/","/PG/","/PP/","/MU/","/IL/","/PR/","/PI/","/PL/","/PK/","/PB/","/SP/","/SE/","/TI/","/LL/","/DT/","/LK/","/WS/","/TP/","/KS/","/SR/","/SK/","PJ"},0)   ),   ISNUMBER(SEARCH("40",D1332)   )  ),LEFT(RIGHT(D1332,7),2),  "-" )</f>
        <v>-</v>
      </c>
      <c r="F1332" s="66" t="s">
        <v>5961</v>
      </c>
      <c r="G1332" s="76" t="s">
        <v>6039</v>
      </c>
      <c r="H1332" s="76" t="s">
        <v>96</v>
      </c>
      <c r="I1332" s="66" t="s">
        <v>2294</v>
      </c>
      <c r="J1332" s="76" t="s">
        <v>6040</v>
      </c>
      <c r="K1332" s="76"/>
      <c r="L1332" s="76"/>
      <c r="M1332" s="66" t="s">
        <v>1973</v>
      </c>
      <c r="N1332" s="66" t="s">
        <v>2085</v>
      </c>
      <c r="P1332" s="32" t="str">
        <f t="shared" si="22"/>
        <v>1328/UN40.SU.   /2025</v>
      </c>
      <c r="Q1332" s="30"/>
      <c r="R1332" s="30"/>
      <c r="S1332" s="30"/>
      <c r="T1332" s="30"/>
      <c r="U1332" s="30"/>
      <c r="W1332" s="45"/>
    </row>
    <row r="1333" spans="1:23" ht="49.5" hidden="1" x14ac:dyDescent="0.25">
      <c r="A1333" s="75" t="s">
        <v>1394</v>
      </c>
      <c r="B1333" s="66" t="s">
        <v>6024</v>
      </c>
      <c r="C1333" s="76" t="s">
        <v>6041</v>
      </c>
      <c r="D1333" s="76" t="str">
        <f>IF( AND(   ISNUMBER(    MATCH(LEFT(RIGHT(C1333,8),4),{"/AK/","/BW/","/DO/","/DK/","/EP/","/HM/","/HK/","/IN/","/KI/","/AR/","/KL/","/KM/","/KP/","/DN/","/LN/","/RT/","/TU/","/KU/","/KR/","/MI/","/MK/","/OT/","/LP/","/DL/","/LT/","/PM/","/PW/","/PG/","/PP/","/MU/","/IL/","/PR/","/PI/","/PL/","/PK/","/PB/","/SP/","/SE/","/TI/","/LL/","/DT/","/LK/","/WS/","/TP/","/KS/","/SR/","/SK/","PJ"},0)   ),   ISNUMBER(SEARCH("40",C1333)   )  ),LEFT(RIGHT(C1333,7),2),  "-" )</f>
        <v>-</v>
      </c>
      <c r="E1333" s="76" t="str">
        <f>IF( AND(   ISNUMBER(    MATCH(LEFT(RIGHT(D1333,8),4),{"/AK/","/BW/","/DO/","/DK/","/EP/","/HM/","/HK/","/IN/","/KI/","/AR/","/KL/","/KM/","/KP/","/DN/","/LN/","/RT/","/TU/","/KU/","/KR/","/MI/","/MK/","/OT/","/LP/","/DL/","/LT/","/PM/","/PW/","/PG/","/PP/","/MU/","/IL/","/PR/","/PI/","/PL/","/PK/","/PB/","/SP/","/SE/","/TI/","/LL/","/DT/","/LK/","/WS/","/TP/","/KS/","/SR/","/SK/","PJ"},0)   ),   ISNUMBER(SEARCH("40",D1333)   )  ),LEFT(RIGHT(D1333,7),2),  "-" )</f>
        <v>-</v>
      </c>
      <c r="F1333" s="66" t="s">
        <v>5996</v>
      </c>
      <c r="G1333" s="76" t="s">
        <v>6042</v>
      </c>
      <c r="H1333" s="76" t="s">
        <v>96</v>
      </c>
      <c r="I1333" s="66" t="s">
        <v>2294</v>
      </c>
      <c r="J1333" s="76" t="s">
        <v>6043</v>
      </c>
      <c r="K1333" s="76"/>
      <c r="L1333" s="76"/>
      <c r="M1333" s="66" t="s">
        <v>1973</v>
      </c>
      <c r="N1333" s="66" t="s">
        <v>2085</v>
      </c>
      <c r="P1333" s="32" t="str">
        <f t="shared" si="22"/>
        <v>1329/UN40.SU.   /2025</v>
      </c>
      <c r="Q1333" s="30"/>
      <c r="R1333" s="30"/>
      <c r="S1333" s="30"/>
      <c r="T1333" s="30"/>
      <c r="U1333" s="30"/>
      <c r="W1333" s="45"/>
    </row>
    <row r="1334" spans="1:23" ht="49.5" hidden="1" x14ac:dyDescent="0.25">
      <c r="A1334" s="75" t="s">
        <v>1395</v>
      </c>
      <c r="B1334" s="66" t="s">
        <v>6024</v>
      </c>
      <c r="C1334" s="76" t="s">
        <v>6084</v>
      </c>
      <c r="D1334" s="76" t="s">
        <v>6044</v>
      </c>
      <c r="E1334" s="76" t="str">
        <f>IF( AND(   ISNUMBER(    MATCH(LEFT(RIGHT(D1334,8),4),{"/AK/","/BW/","/DO/","/DK/","/EP/","/HM/","/HK/","/IN/","/KI/","/AR/","/KL/","/KM/","/KP/","/DN/","/LN/","/RT/","/TU/","/KU/","/KR/","/MI/","/MK/","/OT/","/LP/","/DL/","/LT/","/PM/","/PW/","/PG/","/PP/","/MU/","/IL/","/PR/","/PI/","/PL/","/PK/","/PB/","/SP/","/SE/","/TI/","/LL/","/DT/","/LK/","/WS/","/TP/","/KS/","/SR/","/SK/","PJ"},0)   ),   ISNUMBER(SEARCH("40",D1334)   )  ),LEFT(RIGHT(D1334,7),2),  "-" )</f>
        <v>-</v>
      </c>
      <c r="F1334" s="66" t="s">
        <v>5961</v>
      </c>
      <c r="G1334" s="76" t="s">
        <v>6045</v>
      </c>
      <c r="H1334" s="76" t="s">
        <v>96</v>
      </c>
      <c r="I1334" s="66" t="s">
        <v>2294</v>
      </c>
      <c r="J1334" s="76" t="s">
        <v>6046</v>
      </c>
      <c r="K1334" s="76"/>
      <c r="L1334" s="76"/>
      <c r="M1334" s="66" t="s">
        <v>1973</v>
      </c>
      <c r="N1334" s="66" t="s">
        <v>2085</v>
      </c>
      <c r="P1334" s="32" t="str">
        <f t="shared" si="22"/>
        <v>1330/UN40.SU.   /2025</v>
      </c>
      <c r="Q1334" s="30"/>
      <c r="R1334" s="30"/>
      <c r="S1334" s="30"/>
      <c r="T1334" s="30"/>
      <c r="U1334" s="30"/>
      <c r="W1334" s="45"/>
    </row>
    <row r="1335" spans="1:23" ht="82.5" hidden="1" x14ac:dyDescent="0.25">
      <c r="A1335" s="75" t="s">
        <v>1396</v>
      </c>
      <c r="B1335" s="66" t="s">
        <v>6024</v>
      </c>
      <c r="C1335" s="76" t="s">
        <v>6060</v>
      </c>
      <c r="D1335" s="76" t="str">
        <f>IF( AND(   ISNUMBER(    MATCH(LEFT(RIGHT(C1335,8),4),{"/AK/","/BW/","/DO/","/DK/","/EP/","/HM/","/HK/","/IN/","/KI/","/AR/","/KL/","/KM/","/KP/","/DN/","/LN/","/RT/","/TU/","/KU/","/KR/","/MI/","/MK/","/OT/","/LP/","/DL/","/LT/","/PM/","/PW/","/PG/","/PP/","/MU/","/IL/","/PR/","/PI/","/PL/","/PK/","/PB/","/SP/","/SE/","/TI/","/LL/","/DT/","/LK/","/WS/","/TP/","/KS/","/SR/","/SK/","PJ"},0)   ),   ISNUMBER(SEARCH("40",C1335)   )  ),LEFT(RIGHT(C1335,7),2),  "-" )</f>
        <v>-</v>
      </c>
      <c r="E1335" s="76" t="str">
        <f>IF( AND(   ISNUMBER(    MATCH(LEFT(RIGHT(D1335,8),4),{"/AK/","/BW/","/DO/","/DK/","/EP/","/HM/","/HK/","/IN/","/KI/","/AR/","/KL/","/KM/","/KP/","/DN/","/LN/","/RT/","/TU/","/KU/","/KR/","/MI/","/MK/","/OT/","/LP/","/DL/","/LT/","/PM/","/PW/","/PG/","/PP/","/MU/","/IL/","/PR/","/PI/","/PL/","/PK/","/PB/","/SP/","/SE/","/TI/","/LL/","/DT/","/LK/","/WS/","/TP/","/KS/","/SR/","/SK/","PJ"},0)   ),   ISNUMBER(SEARCH("40",D1335)   )  ),LEFT(RIGHT(D1335,7),2),  "-" )</f>
        <v>-</v>
      </c>
      <c r="F1335" s="66" t="s">
        <v>6024</v>
      </c>
      <c r="G1335" s="76" t="s">
        <v>6061</v>
      </c>
      <c r="H1335" s="76" t="s">
        <v>96</v>
      </c>
      <c r="I1335" s="66" t="s">
        <v>2294</v>
      </c>
      <c r="J1335" s="76" t="s">
        <v>6062</v>
      </c>
      <c r="K1335" s="76"/>
      <c r="L1335" s="76"/>
      <c r="M1335" s="66" t="s">
        <v>1973</v>
      </c>
      <c r="N1335" s="66" t="s">
        <v>2085</v>
      </c>
      <c r="P1335" s="32" t="str">
        <f t="shared" si="22"/>
        <v>1331/UN40.SU.   /2025</v>
      </c>
      <c r="Q1335" s="30"/>
      <c r="R1335" s="30"/>
      <c r="S1335" s="30"/>
      <c r="T1335" s="30"/>
      <c r="U1335" s="30"/>
      <c r="W1335" s="45"/>
    </row>
    <row r="1336" spans="1:23" ht="82.5" x14ac:dyDescent="0.25">
      <c r="A1336" s="75" t="s">
        <v>1397</v>
      </c>
      <c r="B1336" s="66" t="s">
        <v>6024</v>
      </c>
      <c r="C1336" s="76" t="s">
        <v>5699</v>
      </c>
      <c r="D1336" s="76" t="s">
        <v>6068</v>
      </c>
      <c r="E1336" s="76" t="str">
        <f>IF( AND(   ISNUMBER(    MATCH(LEFT(RIGHT(D1336,8),4),{"/AK/","/BW/","/DO/","/DK/","/EP/","/HM/","/HK/","/IN/","/KI/","/AR/","/KL/","/KM/","/KP/","/DN/","/LN/","/RT/","/TU/","/KU/","/KR/","/MI/","/MK/","/OT/","/LP/","/DL/","/LT/","/PM/","/PW/","/PG/","/PP/","/MU/","/IL/","/PR/","/PI/","/PL/","/PK/","/PB/","/SP/","/SE/","/TI/","/LL/","/DT/","/LK/","/WS/","/TP/","/KS/","/SR/","/SK/","PJ"},0)   ),   ISNUMBER(SEARCH("40",D1336)   )  ),LEFT(RIGHT(D1336,7),2),  "-" )</f>
        <v>-</v>
      </c>
      <c r="F1336" s="66" t="s">
        <v>6024</v>
      </c>
      <c r="G1336" s="76" t="s">
        <v>6069</v>
      </c>
      <c r="H1336" s="76" t="s">
        <v>96</v>
      </c>
      <c r="I1336" s="66" t="s">
        <v>2294</v>
      </c>
      <c r="J1336" s="76" t="s">
        <v>6070</v>
      </c>
      <c r="K1336" s="76"/>
      <c r="L1336" s="76"/>
      <c r="M1336" s="66" t="s">
        <v>1973</v>
      </c>
      <c r="N1336" s="66" t="s">
        <v>2084</v>
      </c>
      <c r="P1336" s="32" t="str">
        <f t="shared" si="22"/>
        <v>1332/UN40.SU.   /2025</v>
      </c>
      <c r="Q1336" s="30"/>
      <c r="R1336" s="30"/>
      <c r="S1336" s="30"/>
      <c r="T1336" s="30"/>
      <c r="U1336" s="30"/>
      <c r="W1336" s="45"/>
    </row>
    <row r="1337" spans="1:23" ht="82.5" x14ac:dyDescent="0.25">
      <c r="A1337" s="75" t="s">
        <v>1398</v>
      </c>
      <c r="B1337" s="66" t="s">
        <v>6024</v>
      </c>
      <c r="C1337" s="76" t="s">
        <v>6071</v>
      </c>
      <c r="D1337" s="76" t="s">
        <v>6072</v>
      </c>
      <c r="E1337" s="76" t="str">
        <f>IF( AND(   ISNUMBER(    MATCH(LEFT(RIGHT(D1337,8),4),{"/AK/","/BW/","/DO/","/DK/","/EP/","/HM/","/HK/","/IN/","/KI/","/AR/","/KL/","/KM/","/KP/","/DN/","/LN/","/RT/","/TU/","/KU/","/KR/","/MI/","/MK/","/OT/","/LP/","/DL/","/LT/","/PM/","/PW/","/PG/","/PP/","/MU/","/IL/","/PR/","/PI/","/PL/","/PK/","/PB/","/SP/","/SE/","/TI/","/LL/","/DT/","/LK/","/WS/","/TP/","/KS/","/SR/","/SK/","PJ"},0)   ),   ISNUMBER(SEARCH("40",D1337)   )  ),LEFT(RIGHT(D1337,7),2),  "-" )</f>
        <v>-</v>
      </c>
      <c r="F1337" s="66" t="s">
        <v>6024</v>
      </c>
      <c r="G1337" s="76" t="s">
        <v>6073</v>
      </c>
      <c r="H1337" s="76" t="s">
        <v>96</v>
      </c>
      <c r="I1337" s="66" t="s">
        <v>2294</v>
      </c>
      <c r="J1337" s="76" t="s">
        <v>6070</v>
      </c>
      <c r="K1337" s="76"/>
      <c r="L1337" s="76"/>
      <c r="M1337" s="66" t="s">
        <v>1973</v>
      </c>
      <c r="N1337" s="66" t="s">
        <v>2084</v>
      </c>
      <c r="P1337" s="32" t="str">
        <f t="shared" si="22"/>
        <v>1333/UN40.SU.   /2025</v>
      </c>
      <c r="Q1337" s="30"/>
      <c r="R1337" s="30"/>
      <c r="S1337" s="30"/>
      <c r="T1337" s="30"/>
      <c r="U1337" s="30"/>
      <c r="W1337" s="45"/>
    </row>
    <row r="1338" spans="1:23" ht="49.5" hidden="1" x14ac:dyDescent="0.25">
      <c r="A1338" s="75" t="s">
        <v>1399</v>
      </c>
      <c r="B1338" s="66" t="s">
        <v>6024</v>
      </c>
      <c r="C1338" s="76" t="s">
        <v>6074</v>
      </c>
      <c r="D1338" s="76" t="str">
        <f>IF( AND(   ISNUMBER(    MATCH(LEFT(RIGHT(C1338,8),4),{"/AK/","/BW/","/DO/","/DK/","/EP/","/HM/","/HK/","/IN/","/KI/","/AR/","/KL/","/KM/","/KP/","/DN/","/LN/","/RT/","/TU/","/KU/","/KR/","/MI/","/MK/","/OT/","/LP/","/DL/","/LT/","/PM/","/PW/","/PG/","/PP/","/MU/","/IL/","/PR/","/PI/","/PL/","/PK/","/PB/","/SP/","/SE/","/TI/","/LL/","/DT/","/LK/","/WS/","/TP/","/KS/","/SR/","/SK/","PJ"},0)   ),   ISNUMBER(SEARCH("40",C1338)   )  ),LEFT(RIGHT(C1338,7),2),  "-" )</f>
        <v>-</v>
      </c>
      <c r="E1338" s="76" t="str">
        <f>IF( AND(   ISNUMBER(    MATCH(LEFT(RIGHT(D1338,8),4),{"/AK/","/BW/","/DO/","/DK/","/EP/","/HM/","/HK/","/IN/","/KI/","/AR/","/KL/","/KM/","/KP/","/DN/","/LN/","/RT/","/TU/","/KU/","/KR/","/MI/","/MK/","/OT/","/LP/","/DL/","/LT/","/PM/","/PW/","/PG/","/PP/","/MU/","/IL/","/PR/","/PI/","/PL/","/PK/","/PB/","/SP/","/SE/","/TI/","/LL/","/DT/","/LK/","/WS/","/TP/","/KS/","/SR/","/SK/","PJ"},0)   ),   ISNUMBER(SEARCH("40",D1338)   )  ),LEFT(RIGHT(D1338,7),2),  "-" )</f>
        <v>-</v>
      </c>
      <c r="F1338" s="66" t="s">
        <v>6024</v>
      </c>
      <c r="G1338" s="76" t="s">
        <v>6075</v>
      </c>
      <c r="H1338" s="76" t="s">
        <v>96</v>
      </c>
      <c r="I1338" s="66" t="s">
        <v>2294</v>
      </c>
      <c r="J1338" s="76" t="s">
        <v>6076</v>
      </c>
      <c r="K1338" s="76"/>
      <c r="L1338" s="76"/>
      <c r="M1338" s="66" t="s">
        <v>1973</v>
      </c>
      <c r="N1338" s="66" t="s">
        <v>2085</v>
      </c>
      <c r="P1338" s="32" t="str">
        <f t="shared" si="22"/>
        <v>1334/UN40.SU.   /2025</v>
      </c>
      <c r="Q1338" s="30"/>
      <c r="R1338" s="30"/>
      <c r="S1338" s="30"/>
      <c r="T1338" s="30"/>
      <c r="U1338" s="30"/>
      <c r="W1338" s="45"/>
    </row>
    <row r="1339" spans="1:23" ht="49.5" hidden="1" x14ac:dyDescent="0.25">
      <c r="A1339" s="75" t="s">
        <v>1400</v>
      </c>
      <c r="B1339" s="66" t="s">
        <v>6024</v>
      </c>
      <c r="C1339" s="76" t="s">
        <v>6077</v>
      </c>
      <c r="D1339" s="76" t="str">
        <f>IF( AND(   ISNUMBER(    MATCH(LEFT(RIGHT(C1339,8),4),{"/AK/","/BW/","/DO/","/DK/","/EP/","/HM/","/HK/","/IN/","/KI/","/AR/","/KL/","/KM/","/KP/","/DN/","/LN/","/RT/","/TU/","/KU/","/KR/","/MI/","/MK/","/OT/","/LP/","/DL/","/LT/","/PM/","/PW/","/PG/","/PP/","/MU/","/IL/","/PR/","/PI/","/PL/","/PK/","/PB/","/SP/","/SE/","/TI/","/LL/","/DT/","/LK/","/WS/","/TP/","/KS/","/SR/","/SK/","PJ"},0)   ),   ISNUMBER(SEARCH("40",C1339)   )  ),LEFT(RIGHT(C1339,7),2),  "-" )</f>
        <v>-</v>
      </c>
      <c r="E1339" s="76" t="str">
        <f>IF( AND(   ISNUMBER(    MATCH(LEFT(RIGHT(D1339,8),4),{"/AK/","/BW/","/DO/","/DK/","/EP/","/HM/","/HK/","/IN/","/KI/","/AR/","/KL/","/KM/","/KP/","/DN/","/LN/","/RT/","/TU/","/KU/","/KR/","/MI/","/MK/","/OT/","/LP/","/DL/","/LT/","/PM/","/PW/","/PG/","/PP/","/MU/","/IL/","/PR/","/PI/","/PL/","/PK/","/PB/","/SP/","/SE/","/TI/","/LL/","/DT/","/LK/","/WS/","/TP/","/KS/","/SR/","/SK/","PJ"},0)   ),   ISNUMBER(SEARCH("40",D1339)   )  ),LEFT(RIGHT(D1339,7),2),  "-" )</f>
        <v>-</v>
      </c>
      <c r="F1339" s="66" t="s">
        <v>6024</v>
      </c>
      <c r="G1339" s="76" t="s">
        <v>6078</v>
      </c>
      <c r="H1339" s="76" t="s">
        <v>96</v>
      </c>
      <c r="I1339" s="66" t="s">
        <v>2294</v>
      </c>
      <c r="J1339" s="76" t="s">
        <v>6079</v>
      </c>
      <c r="K1339" s="76"/>
      <c r="L1339" s="76"/>
      <c r="M1339" s="66" t="s">
        <v>1973</v>
      </c>
      <c r="N1339" s="66" t="s">
        <v>2085</v>
      </c>
      <c r="P1339" s="32" t="str">
        <f t="shared" si="22"/>
        <v>1335/UN40.SU.   /2025</v>
      </c>
      <c r="Q1339" s="30"/>
      <c r="R1339" s="30"/>
      <c r="S1339" s="30"/>
      <c r="T1339" s="30"/>
      <c r="U1339" s="30"/>
      <c r="W1339" s="45"/>
    </row>
    <row r="1340" spans="1:23" ht="66" hidden="1" x14ac:dyDescent="0.25">
      <c r="A1340" s="75" t="s">
        <v>1401</v>
      </c>
      <c r="B1340" s="66" t="s">
        <v>6080</v>
      </c>
      <c r="C1340" s="76" t="s">
        <v>6081</v>
      </c>
      <c r="D1340" s="76" t="s">
        <v>6082</v>
      </c>
      <c r="E1340" s="76" t="str">
        <f>IF( AND(   ISNUMBER(    MATCH(LEFT(RIGHT(D1340,8),4),{"/AK/","/BW/","/DO/","/DK/","/EP/","/HM/","/HK/","/IN/","/KI/","/AR/","/KL/","/KM/","/KP/","/DN/","/LN/","/RT/","/TU/","/KU/","/KR/","/MI/","/MK/","/OT/","/LP/","/DL/","/LT/","/PM/","/PW/","/PG/","/PP/","/MU/","/IL/","/PR/","/PI/","/PL/","/PK/","/PB/","/SP/","/SE/","/TI/","/LL/","/DT/","/LK/","/WS/","/TP/","/KS/","/SR/","/SK/","PJ"},0)   ),   ISNUMBER(SEARCH("40",D1340)   )  ),LEFT(RIGHT(D1340,7),2),  "-" )</f>
        <v>-</v>
      </c>
      <c r="F1340" s="66" t="s">
        <v>5611</v>
      </c>
      <c r="G1340" s="76" t="s">
        <v>6083</v>
      </c>
      <c r="H1340" s="76" t="s">
        <v>5040</v>
      </c>
      <c r="I1340" s="66"/>
      <c r="J1340" s="76"/>
      <c r="K1340" s="76"/>
      <c r="L1340" s="76"/>
      <c r="M1340" s="66" t="s">
        <v>1973</v>
      </c>
      <c r="N1340" s="66"/>
      <c r="P1340" s="32" t="str">
        <f t="shared" si="22"/>
        <v>1336/UN40.SU.   /2025</v>
      </c>
      <c r="Q1340" s="30"/>
      <c r="R1340" s="30"/>
      <c r="S1340" s="30"/>
      <c r="T1340" s="30"/>
      <c r="U1340" s="30"/>
      <c r="W1340" s="45"/>
    </row>
    <row r="1341" spans="1:23" ht="49.5" hidden="1" x14ac:dyDescent="0.25">
      <c r="A1341" s="75" t="s">
        <v>1402</v>
      </c>
      <c r="B1341" s="66" t="s">
        <v>6080</v>
      </c>
      <c r="C1341" s="76" t="s">
        <v>6090</v>
      </c>
      <c r="D1341" s="76" t="s">
        <v>6091</v>
      </c>
      <c r="E1341" s="76" t="str">
        <f>IF( AND(   ISNUMBER(    MATCH(LEFT(RIGHT(D1341,8),4),{"/AK/","/BW/","/DO/","/DK/","/EP/","/HM/","/HK/","/IN/","/KI/","/AR/","/KL/","/KM/","/KP/","/DN/","/LN/","/RT/","/TU/","/KU/","/KR/","/MI/","/MK/","/OT/","/LP/","/DL/","/LT/","/PM/","/PW/","/PG/","/PP/","/MU/","/IL/","/PR/","/PI/","/PL/","/PK/","/PB/","/SP/","/SE/","/TI/","/LL/","/DT/","/LK/","/WS/","/TP/","/KS/","/SR/","/SK/","PJ"},0)   ),   ISNUMBER(SEARCH("40",D1341)   )  ),LEFT(RIGHT(D1341,7),2),  "-" )</f>
        <v>-</v>
      </c>
      <c r="F1341" s="84" t="s">
        <v>6080</v>
      </c>
      <c r="G1341" s="76" t="s">
        <v>6092</v>
      </c>
      <c r="H1341" s="76" t="s">
        <v>5040</v>
      </c>
      <c r="I1341" s="66"/>
      <c r="J1341" s="76"/>
      <c r="K1341" s="76"/>
      <c r="L1341" s="76"/>
      <c r="M1341" s="66" t="s">
        <v>1973</v>
      </c>
      <c r="N1341" s="66"/>
      <c r="P1341" s="32" t="str">
        <f t="shared" si="22"/>
        <v>1337/UN40.SU.   /2025</v>
      </c>
      <c r="Q1341" s="30"/>
      <c r="R1341" s="30"/>
      <c r="S1341" s="30"/>
      <c r="T1341" s="30"/>
      <c r="U1341" s="30"/>
      <c r="W1341" s="45"/>
    </row>
    <row r="1342" spans="1:23" ht="49.5" hidden="1" x14ac:dyDescent="0.25">
      <c r="A1342" s="75" t="s">
        <v>1403</v>
      </c>
      <c r="B1342" s="66" t="s">
        <v>6080</v>
      </c>
      <c r="C1342" s="76" t="s">
        <v>6085</v>
      </c>
      <c r="D1342" s="76" t="s">
        <v>6086</v>
      </c>
      <c r="E1342" s="76" t="str">
        <f>IF( AND(   ISNUMBER(    MATCH(LEFT(RIGHT(D1342,8),4),{"/AK/","/BW/","/DO/","/DK/","/EP/","/HM/","/HK/","/IN/","/KI/","/AR/","/KL/","/KM/","/KP/","/DN/","/LN/","/RT/","/TU/","/KU/","/KR/","/MI/","/MK/","/OT/","/LP/","/DL/","/LT/","/PM/","/PW/","/PG/","/PP/","/MU/","/IL/","/PR/","/PI/","/PL/","/PK/","/PB/","/SP/","/SE/","/TI/","/LL/","/DT/","/LK/","/WS/","/TP/","/KS/","/SR/","/SK/","PJ"},0)   ),   ISNUMBER(SEARCH("40",D1342)   )  ),LEFT(RIGHT(D1342,7),2),  "-" )</f>
        <v>-</v>
      </c>
      <c r="F1342" s="84" t="s">
        <v>5610</v>
      </c>
      <c r="G1342" s="76" t="s">
        <v>6087</v>
      </c>
      <c r="H1342" s="76" t="s">
        <v>96</v>
      </c>
      <c r="I1342" s="66"/>
      <c r="J1342" s="76"/>
      <c r="K1342" s="76"/>
      <c r="L1342" s="76"/>
      <c r="M1342" s="66" t="s">
        <v>1973</v>
      </c>
      <c r="N1342" s="66"/>
      <c r="P1342" s="32" t="str">
        <f t="shared" si="22"/>
        <v>1338/UN40.SU.   /2025</v>
      </c>
      <c r="Q1342" s="30"/>
      <c r="R1342" s="30"/>
      <c r="S1342" s="30"/>
      <c r="T1342" s="30"/>
      <c r="U1342" s="30"/>
      <c r="W1342" s="45"/>
    </row>
    <row r="1343" spans="1:23" ht="49.5" hidden="1" x14ac:dyDescent="0.25">
      <c r="A1343" s="75" t="s">
        <v>1404</v>
      </c>
      <c r="B1343" s="66" t="s">
        <v>6080</v>
      </c>
      <c r="C1343" s="76" t="s">
        <v>6088</v>
      </c>
      <c r="D1343" s="76" t="str">
        <f>IF( AND(   ISNUMBER(    MATCH(LEFT(RIGHT(C1343,8),4),{"/AK/","/BW/","/DO/","/DK/","/EP/","/HM/","/HK/","/IN/","/KI/","/AR/","/KL/","/KM/","/KP/","/DN/","/LN/","/RT/","/TU/","/KU/","/KR/","/MI/","/MK/","/OT/","/LP/","/DL/","/LT/","/PM/","/PW/","/PG/","/PP/","/MU/","/IL/","/PR/","/PI/","/PL/","/PK/","/PB/","/SP/","/SE/","/TI/","/LL/","/DT/","/LK/","/WS/","/TP/","/KS/","/SR/","/SK/","PJ"},0)   ),   ISNUMBER(SEARCH("40",C1343)   )  ),LEFT(RIGHT(C1343,7),2),  "-" )</f>
        <v>-</v>
      </c>
      <c r="E1343" s="76" t="str">
        <f>IF( AND(   ISNUMBER(    MATCH(LEFT(RIGHT(D1343,8),4),{"/AK/","/BW/","/DO/","/DK/","/EP/","/HM/","/HK/","/IN/","/KI/","/AR/","/KL/","/KM/","/KP/","/DN/","/LN/","/RT/","/TU/","/KU/","/KR/","/MI/","/MK/","/OT/","/LP/","/DL/","/LT/","/PM/","/PW/","/PG/","/PP/","/MU/","/IL/","/PR/","/PI/","/PL/","/PK/","/PB/","/SP/","/SE/","/TI/","/LL/","/DT/","/LK/","/WS/","/TP/","/KS/","/SR/","/SK/","PJ"},0)   ),   ISNUMBER(SEARCH("40",D1343)   )  ),LEFT(RIGHT(D1343,7),2),  "-" )</f>
        <v>-</v>
      </c>
      <c r="F1343" s="66" t="s">
        <v>4989</v>
      </c>
      <c r="G1343" s="76" t="s">
        <v>6089</v>
      </c>
      <c r="H1343" s="76" t="s">
        <v>96</v>
      </c>
      <c r="I1343" s="66"/>
      <c r="J1343" s="76"/>
      <c r="K1343" s="76"/>
      <c r="L1343" s="76"/>
      <c r="M1343" s="66" t="s">
        <v>1973</v>
      </c>
      <c r="N1343" s="66"/>
      <c r="P1343" s="32" t="str">
        <f t="shared" si="22"/>
        <v>1339/UN40.SU.   /2025</v>
      </c>
      <c r="Q1343" s="30"/>
      <c r="R1343" s="30"/>
      <c r="S1343" s="30"/>
      <c r="T1343" s="30"/>
      <c r="U1343" s="30"/>
      <c r="W1343" s="45"/>
    </row>
    <row r="1344" spans="1:23" ht="66" hidden="1" x14ac:dyDescent="0.25">
      <c r="A1344" s="75" t="s">
        <v>1405</v>
      </c>
      <c r="B1344" s="66" t="s">
        <v>6080</v>
      </c>
      <c r="C1344" s="76" t="s">
        <v>2439</v>
      </c>
      <c r="D1344" s="76" t="s">
        <v>6093</v>
      </c>
      <c r="E1344" s="76" t="str">
        <f>IF( AND(   ISNUMBER(    MATCH(LEFT(RIGHT(D1344,8),4),{"/AK/","/BW/","/DO/","/DK/","/EP/","/HM/","/HK/","/IN/","/KI/","/AR/","/KL/","/KM/","/KP/","/DN/","/LN/","/RT/","/TU/","/KU/","/KR/","/MI/","/MK/","/OT/","/LP/","/DL/","/LT/","/PM/","/PW/","/PG/","/PP/","/MU/","/IL/","/PR/","/PI/","/PL/","/PK/","/PB/","/SP/","/SE/","/TI/","/LL/","/DT/","/LK/","/WS/","/TP/","/KS/","/SR/","/SK/","PJ"},0)   ),   ISNUMBER(SEARCH("40",D1344)   )  ),LEFT(RIGHT(D1344,7),2),  "-" )</f>
        <v>-</v>
      </c>
      <c r="F1344" s="66" t="s">
        <v>6024</v>
      </c>
      <c r="G1344" s="76" t="s">
        <v>6094</v>
      </c>
      <c r="H1344" s="76" t="s">
        <v>5185</v>
      </c>
      <c r="I1344" s="66"/>
      <c r="J1344" s="76"/>
      <c r="K1344" s="76"/>
      <c r="L1344" s="76"/>
      <c r="M1344" s="66" t="s">
        <v>1973</v>
      </c>
      <c r="N1344" s="66"/>
      <c r="P1344" s="32" t="str">
        <f t="shared" si="22"/>
        <v>1340/UN40.SU.   /2025</v>
      </c>
      <c r="Q1344" s="30"/>
      <c r="R1344" s="30"/>
      <c r="S1344" s="30"/>
      <c r="T1344" s="30"/>
      <c r="U1344" s="30"/>
      <c r="W1344" s="45"/>
    </row>
    <row r="1345" spans="1:23" ht="66" hidden="1" x14ac:dyDescent="0.25">
      <c r="A1345" s="75" t="s">
        <v>1406</v>
      </c>
      <c r="B1345" s="66" t="s">
        <v>6080</v>
      </c>
      <c r="C1345" s="76" t="s">
        <v>2439</v>
      </c>
      <c r="D1345" s="76" t="s">
        <v>6095</v>
      </c>
      <c r="E1345" s="76" t="str">
        <f>IF( AND(   ISNUMBER(    MATCH(LEFT(RIGHT(D1345,8),4),{"/AK/","/BW/","/DO/","/DK/","/EP/","/HM/","/HK/","/IN/","/KI/","/AR/","/KL/","/KM/","/KP/","/DN/","/LN/","/RT/","/TU/","/KU/","/KR/","/MI/","/MK/","/OT/","/LP/","/DL/","/LT/","/PM/","/PW/","/PG/","/PP/","/MU/","/IL/","/PR/","/PI/","/PL/","/PK/","/PB/","/SP/","/SE/","/TI/","/LL/","/DT/","/LK/","/WS/","/TP/","/KS/","/SR/","/SK/","PJ"},0)   ),   ISNUMBER(SEARCH("40",D1345)   )  ),LEFT(RIGHT(D1345,7),2),  "-" )</f>
        <v>-</v>
      </c>
      <c r="F1345" s="66" t="s">
        <v>6024</v>
      </c>
      <c r="G1345" s="76" t="s">
        <v>6096</v>
      </c>
      <c r="H1345" s="76" t="s">
        <v>2305</v>
      </c>
      <c r="I1345" s="66"/>
      <c r="J1345" s="76"/>
      <c r="K1345" s="76"/>
      <c r="L1345" s="76"/>
      <c r="M1345" s="66" t="s">
        <v>1973</v>
      </c>
      <c r="N1345" s="66"/>
      <c r="P1345" s="32" t="str">
        <f t="shared" si="22"/>
        <v>1341/UN40.SU.   /2025</v>
      </c>
      <c r="Q1345" s="30"/>
      <c r="R1345" s="30"/>
      <c r="S1345" s="30"/>
      <c r="T1345" s="30"/>
      <c r="U1345" s="30"/>
      <c r="W1345" s="45"/>
    </row>
    <row r="1346" spans="1:23" ht="66" hidden="1" x14ac:dyDescent="0.25">
      <c r="A1346" s="75" t="s">
        <v>1407</v>
      </c>
      <c r="B1346" s="66" t="s">
        <v>6080</v>
      </c>
      <c r="C1346" s="76" t="s">
        <v>2439</v>
      </c>
      <c r="D1346" s="76" t="s">
        <v>6097</v>
      </c>
      <c r="E1346" s="76" t="str">
        <f>IF( AND(   ISNUMBER(    MATCH(LEFT(RIGHT(D1346,8),4),{"/AK/","/BW/","/DO/","/DK/","/EP/","/HM/","/HK/","/IN/","/KI/","/AR/","/KL/","/KM/","/KP/","/DN/","/LN/","/RT/","/TU/","/KU/","/KR/","/MI/","/MK/","/OT/","/LP/","/DL/","/LT/","/PM/","/PW/","/PG/","/PP/","/MU/","/IL/","/PR/","/PI/","/PL/","/PK/","/PB/","/SP/","/SE/","/TI/","/LL/","/DT/","/LK/","/WS/","/TP/","/KS/","/SR/","/SK/","PJ"},0)   ),   ISNUMBER(SEARCH("40",D1346)   )  ),LEFT(RIGHT(D1346,7),2),  "-" )</f>
        <v>-</v>
      </c>
      <c r="F1346" s="66" t="s">
        <v>6024</v>
      </c>
      <c r="G1346" s="76" t="s">
        <v>6098</v>
      </c>
      <c r="H1346" s="76" t="s">
        <v>5040</v>
      </c>
      <c r="I1346" s="66"/>
      <c r="J1346" s="76"/>
      <c r="K1346" s="76"/>
      <c r="L1346" s="76"/>
      <c r="M1346" s="66" t="s">
        <v>1973</v>
      </c>
      <c r="N1346" s="66"/>
      <c r="P1346" s="32" t="str">
        <f t="shared" si="22"/>
        <v>1342/UN40.SU.   /2025</v>
      </c>
      <c r="Q1346" s="30"/>
      <c r="R1346" s="30"/>
      <c r="S1346" s="30"/>
      <c r="T1346" s="30"/>
      <c r="U1346" s="30"/>
      <c r="W1346" s="45"/>
    </row>
    <row r="1347" spans="1:23" ht="49.5" hidden="1" x14ac:dyDescent="0.25">
      <c r="A1347" s="75" t="s">
        <v>1408</v>
      </c>
      <c r="B1347" s="66" t="s">
        <v>6080</v>
      </c>
      <c r="C1347" s="76" t="s">
        <v>4438</v>
      </c>
      <c r="D1347" s="76" t="s">
        <v>6099</v>
      </c>
      <c r="E1347" s="76" t="str">
        <f>IF( AND(   ISNUMBER(    MATCH(LEFT(RIGHT(D1347,8),4),{"/AK/","/BW/","/DO/","/DK/","/EP/","/HM/","/HK/","/IN/","/KI/","/AR/","/KL/","/KM/","/KP/","/DN/","/LN/","/RT/","/TU/","/KU/","/KR/","/MI/","/MK/","/OT/","/LP/","/DL/","/LT/","/PM/","/PW/","/PG/","/PP/","/MU/","/IL/","/PR/","/PI/","/PL/","/PK/","/PB/","/SP/","/SE/","/TI/","/LL/","/DT/","/LK/","/WS/","/TP/","/KS/","/SR/","/SK/","PJ"},0)   ),   ISNUMBER(SEARCH("40",D1347)   )  ),LEFT(RIGHT(D1347,7),2),  "-" )</f>
        <v>-</v>
      </c>
      <c r="F1347" s="66" t="s">
        <v>2231</v>
      </c>
      <c r="G1347" s="76" t="s">
        <v>6100</v>
      </c>
      <c r="H1347" s="76" t="s">
        <v>96</v>
      </c>
      <c r="I1347" s="66"/>
      <c r="J1347" s="76"/>
      <c r="K1347" s="76"/>
      <c r="L1347" s="76"/>
      <c r="M1347" s="66" t="s">
        <v>1973</v>
      </c>
      <c r="N1347" s="66"/>
      <c r="P1347" s="32" t="str">
        <f t="shared" si="22"/>
        <v>1343/UN40.SU.   /2025</v>
      </c>
      <c r="Q1347" s="30"/>
      <c r="R1347" s="30"/>
      <c r="S1347" s="30"/>
      <c r="T1347" s="30"/>
      <c r="U1347" s="30"/>
      <c r="W1347" s="45"/>
    </row>
    <row r="1348" spans="1:23" ht="49.5" hidden="1" x14ac:dyDescent="0.25">
      <c r="A1348" s="75" t="s">
        <v>1409</v>
      </c>
      <c r="B1348" s="66" t="s">
        <v>6080</v>
      </c>
      <c r="C1348" s="76" t="s">
        <v>6052</v>
      </c>
      <c r="D1348" s="76" t="s">
        <v>6101</v>
      </c>
      <c r="E1348" s="76" t="str">
        <f>IF( AND(   ISNUMBER(    MATCH(LEFT(RIGHT(D1348,8),4),{"/AK/","/BW/","/DO/","/DK/","/EP/","/HM/","/HK/","/IN/","/KI/","/AR/","/KL/","/KM/","/KP/","/DN/","/LN/","/RT/","/TU/","/KU/","/KR/","/MI/","/MK/","/OT/","/LP/","/DL/","/LT/","/PM/","/PW/","/PG/","/PP/","/MU/","/IL/","/PR/","/PI/","/PL/","/PK/","/PB/","/SP/","/SE/","/TI/","/LL/","/DT/","/LK/","/WS/","/TP/","/KS/","/SR/","/SK/","PJ"},0)   ),   ISNUMBER(SEARCH("40",D1348)   )  ),LEFT(RIGHT(D1348,7),2),  "-" )</f>
        <v>-</v>
      </c>
      <c r="F1348" s="66" t="s">
        <v>5996</v>
      </c>
      <c r="G1348" s="76" t="s">
        <v>6054</v>
      </c>
      <c r="H1348" s="76" t="s">
        <v>96</v>
      </c>
      <c r="I1348" s="66"/>
      <c r="J1348" s="76"/>
      <c r="K1348" s="76"/>
      <c r="L1348" s="76"/>
      <c r="M1348" s="66" t="s">
        <v>1973</v>
      </c>
      <c r="N1348" s="66"/>
      <c r="P1348" s="32" t="str">
        <f t="shared" si="22"/>
        <v>1344/UN40.SU.   /2025</v>
      </c>
      <c r="Q1348" s="30"/>
      <c r="R1348" s="30"/>
      <c r="S1348" s="30"/>
      <c r="T1348" s="30"/>
      <c r="U1348" s="30"/>
      <c r="W1348" s="45"/>
    </row>
    <row r="1349" spans="1:23" ht="66" hidden="1" x14ac:dyDescent="0.25">
      <c r="A1349" s="75" t="s">
        <v>1410</v>
      </c>
      <c r="B1349" s="66" t="s">
        <v>6080</v>
      </c>
      <c r="C1349" s="76" t="s">
        <v>6102</v>
      </c>
      <c r="D1349" s="76" t="s">
        <v>6103</v>
      </c>
      <c r="E1349" s="76" t="str">
        <f>IF( AND(   ISNUMBER(    MATCH(LEFT(RIGHT(D1349,8),4),{"/AK/","/BW/","/DO/","/DK/","/EP/","/HM/","/HK/","/IN/","/KI/","/AR/","/KL/","/KM/","/KP/","/DN/","/LN/","/RT/","/TU/","/KU/","/KR/","/MI/","/MK/","/OT/","/LP/","/DL/","/LT/","/PM/","/PW/","/PG/","/PP/","/MU/","/IL/","/PR/","/PI/","/PL/","/PK/","/PB/","/SP/","/SE/","/TI/","/LL/","/DT/","/LK/","/WS/","/TP/","/KS/","/SR/","/SK/","PJ"},0)   ),   ISNUMBER(SEARCH("40",D1349)   )  ),LEFT(RIGHT(D1349,7),2),  "-" )</f>
        <v>-</v>
      </c>
      <c r="F1349" s="66" t="s">
        <v>6080</v>
      </c>
      <c r="G1349" s="76" t="s">
        <v>6104</v>
      </c>
      <c r="H1349" s="76" t="s">
        <v>96</v>
      </c>
      <c r="I1349" s="66"/>
      <c r="J1349" s="76"/>
      <c r="K1349" s="76"/>
      <c r="L1349" s="76"/>
      <c r="M1349" s="66" t="s">
        <v>1973</v>
      </c>
      <c r="N1349" s="66"/>
      <c r="P1349" s="32" t="str">
        <f t="shared" si="22"/>
        <v>1345/UN40.SU.   /2025</v>
      </c>
      <c r="Q1349" s="30"/>
      <c r="R1349" s="30"/>
      <c r="S1349" s="30"/>
      <c r="T1349" s="30"/>
      <c r="U1349" s="30"/>
      <c r="W1349" s="45"/>
    </row>
    <row r="1350" spans="1:23" ht="82.5" hidden="1" x14ac:dyDescent="0.25">
      <c r="A1350" s="75" t="s">
        <v>1411</v>
      </c>
      <c r="B1350" s="66" t="s">
        <v>6080</v>
      </c>
      <c r="C1350" s="76" t="s">
        <v>6105</v>
      </c>
      <c r="D1350" s="76" t="str">
        <f>IF( AND(   ISNUMBER(    MATCH(LEFT(RIGHT(C1350,8),4),{"/AK/","/BW/","/DO/","/DK/","/EP/","/HM/","/HK/","/IN/","/KI/","/AR/","/KL/","/KM/","/KP/","/DN/","/LN/","/RT/","/TU/","/KU/","/KR/","/MI/","/MK/","/OT/","/LP/","/DL/","/LT/","/PM/","/PW/","/PG/","/PP/","/MU/","/IL/","/PR/","/PI/","/PL/","/PK/","/PB/","/SP/","/SE/","/TI/","/LL/","/DT/","/LK/","/WS/","/TP/","/KS/","/SR/","/SK/","PJ"},0)   ),   ISNUMBER(SEARCH("40",C1350)   )  ),LEFT(RIGHT(C1350,7),2),  "-" )</f>
        <v>-</v>
      </c>
      <c r="E1350" s="76" t="str">
        <f>IF( AND(   ISNUMBER(    MATCH(LEFT(RIGHT(D1350,8),4),{"/AK/","/BW/","/DO/","/DK/","/EP/","/HM/","/HK/","/IN/","/KI/","/AR/","/KL/","/KM/","/KP/","/DN/","/LN/","/RT/","/TU/","/KU/","/KR/","/MI/","/MK/","/OT/","/LP/","/DL/","/LT/","/PM/","/PW/","/PG/","/PP/","/MU/","/IL/","/PR/","/PI/","/PL/","/PK/","/PB/","/SP/","/SE/","/TI/","/LL/","/DT/","/LK/","/WS/","/TP/","/KS/","/SR/","/SK/","PJ"},0)   ),   ISNUMBER(SEARCH("40",D1350)   )  ),LEFT(RIGHT(D1350,7),2),  "-" )</f>
        <v>-</v>
      </c>
      <c r="F1350" s="66" t="s">
        <v>6080</v>
      </c>
      <c r="G1350" s="76" t="s">
        <v>6106</v>
      </c>
      <c r="H1350" s="76" t="s">
        <v>96</v>
      </c>
      <c r="I1350" s="66" t="s">
        <v>2294</v>
      </c>
      <c r="J1350" s="76" t="s">
        <v>6111</v>
      </c>
      <c r="K1350" s="76"/>
      <c r="L1350" s="76"/>
      <c r="M1350" s="66" t="s">
        <v>1973</v>
      </c>
      <c r="N1350" s="66" t="s">
        <v>2085</v>
      </c>
      <c r="P1350" s="32" t="str">
        <f t="shared" ref="P1350:P1413" si="23">A1350&amp;"/UN40.SU.   /2025"</f>
        <v>1346/UN40.SU.   /2025</v>
      </c>
      <c r="Q1350" s="30"/>
      <c r="R1350" s="30"/>
      <c r="S1350" s="30"/>
      <c r="T1350" s="30"/>
      <c r="U1350" s="30"/>
      <c r="W1350" s="45"/>
    </row>
    <row r="1351" spans="1:23" ht="66" hidden="1" x14ac:dyDescent="0.25">
      <c r="A1351" s="75" t="s">
        <v>1412</v>
      </c>
      <c r="B1351" s="66" t="s">
        <v>6107</v>
      </c>
      <c r="C1351" s="76" t="s">
        <v>6118</v>
      </c>
      <c r="D1351" s="76" t="s">
        <v>6119</v>
      </c>
      <c r="E1351" s="76" t="str">
        <f>IF( AND(   ISNUMBER(    MATCH(LEFT(RIGHT(D1351,8),4),{"/AK/","/BW/","/DO/","/DK/","/EP/","/HM/","/HK/","/IN/","/KI/","/AR/","/KL/","/KM/","/KP/","/DN/","/LN/","/RT/","/TU/","/KU/","/KR/","/MI/","/MK/","/OT/","/LP/","/DL/","/LT/","/PM/","/PW/","/PG/","/PP/","/MU/","/IL/","/PR/","/PI/","/PL/","/PK/","/PB/","/SP/","/SE/","/TI/","/LL/","/DT/","/LK/","/WS/","/TP/","/KS/","/SR/","/SK/","PJ"},0)   ),   ISNUMBER(SEARCH("40",D1351)   )  ),LEFT(RIGHT(D1351,7),2),  "-" )</f>
        <v>-</v>
      </c>
      <c r="F1351" s="66" t="s">
        <v>6080</v>
      </c>
      <c r="G1351" s="76" t="s">
        <v>6120</v>
      </c>
      <c r="H1351" s="76" t="s">
        <v>96</v>
      </c>
      <c r="I1351" s="66"/>
      <c r="J1351" s="76"/>
      <c r="K1351" s="76"/>
      <c r="L1351" s="76"/>
      <c r="M1351" s="66" t="s">
        <v>1973</v>
      </c>
      <c r="N1351" s="66"/>
      <c r="P1351" s="32" t="str">
        <f t="shared" si="23"/>
        <v>1347/UN40.SU.   /2025</v>
      </c>
      <c r="Q1351" s="30"/>
      <c r="R1351" s="30"/>
      <c r="S1351" s="30"/>
      <c r="T1351" s="30"/>
      <c r="U1351" s="30"/>
      <c r="W1351" s="45"/>
    </row>
    <row r="1352" spans="1:23" ht="82.5" hidden="1" x14ac:dyDescent="0.25">
      <c r="A1352" s="75" t="s">
        <v>1413</v>
      </c>
      <c r="B1352" s="66" t="s">
        <v>6107</v>
      </c>
      <c r="C1352" s="76" t="s">
        <v>5623</v>
      </c>
      <c r="D1352" s="76" t="s">
        <v>6121</v>
      </c>
      <c r="E1352" s="76" t="str">
        <f>IF( AND(   ISNUMBER(    MATCH(LEFT(RIGHT(D1352,8),4),{"/AK/","/BW/","/DO/","/DK/","/EP/","/HM/","/HK/","/IN/","/KI/","/AR/","/KL/","/KM/","/KP/","/DN/","/LN/","/RT/","/TU/","/KU/","/KR/","/MI/","/MK/","/OT/","/LP/","/DL/","/LT/","/PM/","/PW/","/PG/","/PP/","/MU/","/IL/","/PR/","/PI/","/PL/","/PK/","/PB/","/SP/","/SE/","/TI/","/LL/","/DT/","/LK/","/WS/","/TP/","/KS/","/SR/","/SK/","PJ"},0)   ),   ISNUMBER(SEARCH("40",D1352)   )  ),LEFT(RIGHT(D1352,7),2),  "-" )</f>
        <v>-</v>
      </c>
      <c r="F1352" s="66" t="s">
        <v>5996</v>
      </c>
      <c r="G1352" s="76" t="s">
        <v>6122</v>
      </c>
      <c r="H1352" s="76" t="s">
        <v>5040</v>
      </c>
      <c r="I1352" s="66"/>
      <c r="J1352" s="76"/>
      <c r="K1352" s="76"/>
      <c r="L1352" s="76"/>
      <c r="M1352" s="66" t="s">
        <v>1973</v>
      </c>
      <c r="N1352" s="66"/>
      <c r="P1352" s="32" t="str">
        <f t="shared" si="23"/>
        <v>1348/UN40.SU.   /2025</v>
      </c>
      <c r="Q1352" s="30"/>
      <c r="R1352" s="30"/>
      <c r="S1352" s="30"/>
      <c r="T1352" s="30"/>
      <c r="U1352" s="30"/>
      <c r="W1352" s="45"/>
    </row>
    <row r="1353" spans="1:23" ht="49.5" hidden="1" x14ac:dyDescent="0.25">
      <c r="A1353" s="75" t="s">
        <v>1414</v>
      </c>
      <c r="B1353" s="66" t="s">
        <v>6107</v>
      </c>
      <c r="C1353" s="76" t="s">
        <v>6123</v>
      </c>
      <c r="D1353" s="76" t="s">
        <v>6124</v>
      </c>
      <c r="E1353" s="76" t="str">
        <f>IF( AND(   ISNUMBER(    MATCH(LEFT(RIGHT(D1353,8),4),{"/AK/","/BW/","/DO/","/DK/","/EP/","/HM/","/HK/","/IN/","/KI/","/AR/","/KL/","/KM/","/KP/","/DN/","/LN/","/RT/","/TU/","/KU/","/KR/","/MI/","/MK/","/OT/","/LP/","/DL/","/LT/","/PM/","/PW/","/PG/","/PP/","/MU/","/IL/","/PR/","/PI/","/PL/","/PK/","/PB/","/SP/","/SE/","/TI/","/LL/","/DT/","/LK/","/WS/","/TP/","/KS/","/SR/","/SK/","PJ"},0)   ),   ISNUMBER(SEARCH("40",D1353)   )  ),LEFT(RIGHT(D1353,7),2),  "-" )</f>
        <v>-</v>
      </c>
      <c r="F1353" s="66" t="s">
        <v>6107</v>
      </c>
      <c r="G1353" s="76" t="s">
        <v>6125</v>
      </c>
      <c r="H1353" s="76" t="s">
        <v>96</v>
      </c>
      <c r="I1353" s="66"/>
      <c r="J1353" s="76"/>
      <c r="K1353" s="76"/>
      <c r="L1353" s="76"/>
      <c r="M1353" s="66" t="s">
        <v>1973</v>
      </c>
      <c r="N1353" s="66"/>
      <c r="P1353" s="32" t="str">
        <f t="shared" si="23"/>
        <v>1349/UN40.SU.   /2025</v>
      </c>
      <c r="Q1353" s="30"/>
      <c r="R1353" s="30"/>
      <c r="S1353" s="30"/>
      <c r="T1353" s="30"/>
      <c r="U1353" s="30"/>
      <c r="W1353" s="45"/>
    </row>
    <row r="1354" spans="1:23" ht="49.5" hidden="1" x14ac:dyDescent="0.25">
      <c r="A1354" s="75" t="s">
        <v>1415</v>
      </c>
      <c r="B1354" s="66" t="s">
        <v>6107</v>
      </c>
      <c r="C1354" s="76" t="s">
        <v>4438</v>
      </c>
      <c r="D1354" s="76" t="s">
        <v>6126</v>
      </c>
      <c r="E1354" s="76" t="str">
        <f>IF( AND(   ISNUMBER(    MATCH(LEFT(RIGHT(D1354,8),4),{"/AK/","/BW/","/DO/","/DK/","/EP/","/HM/","/HK/","/IN/","/KI/","/AR/","/KL/","/KM/","/KP/","/DN/","/LN/","/RT/","/TU/","/KU/","/KR/","/MI/","/MK/","/OT/","/LP/","/DL/","/LT/","/PM/","/PW/","/PG/","/PP/","/MU/","/IL/","/PR/","/PI/","/PL/","/PK/","/PB/","/SP/","/SE/","/TI/","/LL/","/DT/","/LK/","/WS/","/TP/","/KS/","/SR/","/SK/","PJ"},0)   ),   ISNUMBER(SEARCH("40",D1354)   )  ),LEFT(RIGHT(D1354,7),2),  "-" )</f>
        <v>-</v>
      </c>
      <c r="F1354" s="66" t="s">
        <v>6080</v>
      </c>
      <c r="G1354" s="76" t="s">
        <v>6100</v>
      </c>
      <c r="H1354" s="76" t="s">
        <v>5048</v>
      </c>
      <c r="I1354" s="66"/>
      <c r="J1354" s="76"/>
      <c r="K1354" s="76"/>
      <c r="L1354" s="76"/>
      <c r="M1354" s="66" t="s">
        <v>1973</v>
      </c>
      <c r="N1354" s="66"/>
      <c r="P1354" s="32" t="str">
        <f t="shared" si="23"/>
        <v>1350/UN40.SU.   /2025</v>
      </c>
      <c r="Q1354" s="30"/>
      <c r="R1354" s="30"/>
      <c r="S1354" s="30"/>
      <c r="T1354" s="30"/>
      <c r="U1354" s="30"/>
      <c r="W1354" s="45"/>
    </row>
    <row r="1355" spans="1:23" ht="49.5" hidden="1" x14ac:dyDescent="0.25">
      <c r="A1355" s="75" t="s">
        <v>1416</v>
      </c>
      <c r="B1355" s="66" t="s">
        <v>6107</v>
      </c>
      <c r="C1355" s="76" t="s">
        <v>4438</v>
      </c>
      <c r="D1355" s="76" t="s">
        <v>6126</v>
      </c>
      <c r="E1355" s="76" t="str">
        <f>IF( AND(   ISNUMBER(    MATCH(LEFT(RIGHT(D1355,8),4),{"/AK/","/BW/","/DO/","/DK/","/EP/","/HM/","/HK/","/IN/","/KI/","/AR/","/KL/","/KM/","/KP/","/DN/","/LN/","/RT/","/TU/","/KU/","/KR/","/MI/","/MK/","/OT/","/LP/","/DL/","/LT/","/PM/","/PW/","/PG/","/PP/","/MU/","/IL/","/PR/","/PI/","/PL/","/PK/","/PB/","/SP/","/SE/","/TI/","/LL/","/DT/","/LK/","/WS/","/TP/","/KS/","/SR/","/SK/","PJ"},0)   ),   ISNUMBER(SEARCH("40",D1355)   )  ),LEFT(RIGHT(D1355,7),2),  "-" )</f>
        <v>-</v>
      </c>
      <c r="F1355" s="66" t="s">
        <v>6080</v>
      </c>
      <c r="G1355" s="76" t="s">
        <v>6100</v>
      </c>
      <c r="H1355" s="76" t="s">
        <v>5185</v>
      </c>
      <c r="I1355" s="66"/>
      <c r="J1355" s="89"/>
      <c r="K1355" s="76"/>
      <c r="L1355" s="76"/>
      <c r="M1355" s="66" t="s">
        <v>1973</v>
      </c>
      <c r="N1355" s="66"/>
      <c r="P1355" s="32" t="str">
        <f t="shared" si="23"/>
        <v>1351/UN40.SU.   /2025</v>
      </c>
      <c r="Q1355" s="30"/>
      <c r="R1355" s="30"/>
      <c r="S1355" s="30"/>
      <c r="T1355" s="30"/>
      <c r="U1355" s="30"/>
      <c r="W1355" s="45"/>
    </row>
    <row r="1356" spans="1:23" ht="49.5" hidden="1" x14ac:dyDescent="0.25">
      <c r="A1356" s="75" t="s">
        <v>1417</v>
      </c>
      <c r="B1356" s="66" t="s">
        <v>6107</v>
      </c>
      <c r="C1356" s="76" t="s">
        <v>4438</v>
      </c>
      <c r="D1356" s="76" t="s">
        <v>6126</v>
      </c>
      <c r="E1356" s="76" t="str">
        <f>IF( AND(   ISNUMBER(    MATCH(LEFT(RIGHT(D1356,8),4),{"/AK/","/BW/","/DO/","/DK/","/EP/","/HM/","/HK/","/IN/","/KI/","/AR/","/KL/","/KM/","/KP/","/DN/","/LN/","/RT/","/TU/","/KU/","/KR/","/MI/","/MK/","/OT/","/LP/","/DL/","/LT/","/PM/","/PW/","/PG/","/PP/","/MU/","/IL/","/PR/","/PI/","/PL/","/PK/","/PB/","/SP/","/SE/","/TI/","/LL/","/DT/","/LK/","/WS/","/TP/","/KS/","/SR/","/SK/","PJ"},0)   ),   ISNUMBER(SEARCH("40",D1356)   )  ),LEFT(RIGHT(D1356,7),2),  "-" )</f>
        <v>-</v>
      </c>
      <c r="F1356" s="66" t="s">
        <v>6080</v>
      </c>
      <c r="G1356" s="76" t="s">
        <v>6100</v>
      </c>
      <c r="H1356" s="76" t="s">
        <v>2305</v>
      </c>
      <c r="I1356" s="66"/>
      <c r="J1356" s="76"/>
      <c r="K1356" s="76"/>
      <c r="L1356" s="76"/>
      <c r="M1356" s="66" t="s">
        <v>1973</v>
      </c>
      <c r="N1356" s="76"/>
      <c r="P1356" s="32" t="str">
        <f t="shared" si="23"/>
        <v>1352/UN40.SU.   /2025</v>
      </c>
      <c r="Q1356" s="30"/>
      <c r="R1356" s="30"/>
      <c r="S1356" s="30"/>
      <c r="T1356" s="30"/>
      <c r="U1356" s="30"/>
      <c r="W1356" s="45"/>
    </row>
    <row r="1357" spans="1:23" ht="49.5" hidden="1" x14ac:dyDescent="0.25">
      <c r="A1357" s="75" t="s">
        <v>1418</v>
      </c>
      <c r="B1357" s="66" t="s">
        <v>6107</v>
      </c>
      <c r="C1357" s="76" t="s">
        <v>4438</v>
      </c>
      <c r="D1357" s="76" t="s">
        <v>6126</v>
      </c>
      <c r="E1357" s="76" t="str">
        <f>IF( AND(   ISNUMBER(    MATCH(LEFT(RIGHT(D1357,8),4),{"/AK/","/BW/","/DO/","/DK/","/EP/","/HM/","/HK/","/IN/","/KI/","/AR/","/KL/","/KM/","/KP/","/DN/","/LN/","/RT/","/TU/","/KU/","/KR/","/MI/","/MK/","/OT/","/LP/","/DL/","/LT/","/PM/","/PW/","/PG/","/PP/","/MU/","/IL/","/PR/","/PI/","/PL/","/PK/","/PB/","/SP/","/SE/","/TI/","/LL/","/DT/","/LK/","/WS/","/TP/","/KS/","/SR/","/SK/","PJ"},0)   ),   ISNUMBER(SEARCH("40",D1357)   )  ),LEFT(RIGHT(D1357,7),2),  "-" )</f>
        <v>-</v>
      </c>
      <c r="F1357" s="66" t="s">
        <v>6080</v>
      </c>
      <c r="G1357" s="76" t="s">
        <v>6100</v>
      </c>
      <c r="H1357" s="76" t="s">
        <v>5523</v>
      </c>
      <c r="I1357" s="66"/>
      <c r="J1357" s="76"/>
      <c r="K1357" s="76"/>
      <c r="L1357" s="76"/>
      <c r="M1357" s="66" t="s">
        <v>1973</v>
      </c>
      <c r="N1357" s="76"/>
      <c r="P1357" s="32" t="str">
        <f t="shared" si="23"/>
        <v>1353/UN40.SU.   /2025</v>
      </c>
      <c r="Q1357" s="30"/>
      <c r="R1357" s="30"/>
      <c r="S1357" s="30"/>
      <c r="T1357" s="30"/>
      <c r="U1357" s="30"/>
      <c r="W1357" s="45"/>
    </row>
    <row r="1358" spans="1:23" ht="49.5" hidden="1" x14ac:dyDescent="0.25">
      <c r="A1358" s="75" t="s">
        <v>1419</v>
      </c>
      <c r="B1358" s="66" t="s">
        <v>6107</v>
      </c>
      <c r="C1358" s="76" t="s">
        <v>4438</v>
      </c>
      <c r="D1358" s="76" t="s">
        <v>6126</v>
      </c>
      <c r="E1358" s="76" t="str">
        <f>IF( AND(   ISNUMBER(    MATCH(LEFT(RIGHT(D1358,8),4),{"/AK/","/BW/","/DO/","/DK/","/EP/","/HM/","/HK/","/IN/","/KI/","/AR/","/KL/","/KM/","/KP/","/DN/","/LN/","/RT/","/TU/","/KU/","/KR/","/MI/","/MK/","/OT/","/LP/","/DL/","/LT/","/PM/","/PW/","/PG/","/PP/","/MU/","/IL/","/PR/","/PI/","/PL/","/PK/","/PB/","/SP/","/SE/","/TI/","/LL/","/DT/","/LK/","/WS/","/TP/","/KS/","/SR/","/SK/","PJ"},0)   ),   ISNUMBER(SEARCH("40",D1358)   )  ),LEFT(RIGHT(D1358,7),2),  "-" )</f>
        <v>-</v>
      </c>
      <c r="F1358" s="66" t="s">
        <v>6080</v>
      </c>
      <c r="G1358" s="76" t="s">
        <v>6100</v>
      </c>
      <c r="H1358" s="76" t="s">
        <v>5040</v>
      </c>
      <c r="I1358" s="66"/>
      <c r="J1358" s="76"/>
      <c r="K1358" s="76"/>
      <c r="L1358" s="76"/>
      <c r="M1358" s="66" t="s">
        <v>1973</v>
      </c>
      <c r="N1358" s="76"/>
      <c r="P1358" s="32" t="str">
        <f t="shared" si="23"/>
        <v>1354/UN40.SU.   /2025</v>
      </c>
      <c r="Q1358" s="30"/>
      <c r="R1358" s="30"/>
      <c r="S1358" s="30"/>
      <c r="T1358" s="30"/>
      <c r="U1358" s="30"/>
      <c r="W1358" s="45"/>
    </row>
    <row r="1359" spans="1:23" ht="82.5" hidden="1" x14ac:dyDescent="0.25">
      <c r="A1359" s="75" t="s">
        <v>1420</v>
      </c>
      <c r="B1359" s="66" t="s">
        <v>6107</v>
      </c>
      <c r="C1359" s="76" t="s">
        <v>6108</v>
      </c>
      <c r="D1359" s="76" t="str">
        <f>IF( AND(   ISNUMBER(    MATCH(LEFT(RIGHT(C1359,8),4),{"/AK/","/BW/","/DO/","/DK/","/EP/","/HM/","/HK/","/IN/","/KI/","/AR/","/KL/","/KM/","/KP/","/DN/","/LN/","/RT/","/TU/","/KU/","/KR/","/MI/","/MK/","/OT/","/LP/","/DL/","/LT/","/PM/","/PW/","/PG/","/PP/","/MU/","/IL/","/PR/","/PI/","/PL/","/PK/","/PB/","/SP/","/SE/","/TI/","/LL/","/DT/","/LK/","/WS/","/TP/","/KS/","/SR/","/SK/","PJ"},0)   ),   ISNUMBER(SEARCH("40",C1359)   )  ),LEFT(RIGHT(C1359,7),2),  "-" )</f>
        <v>-</v>
      </c>
      <c r="E1359" s="76" t="str">
        <f>IF( AND(   ISNUMBER(    MATCH(LEFT(RIGHT(D1359,8),4),{"/AK/","/BW/","/DO/","/DK/","/EP/","/HM/","/HK/","/IN/","/KI/","/AR/","/KL/","/KM/","/KP/","/DN/","/LN/","/RT/","/TU/","/KU/","/KR/","/MI/","/MK/","/OT/","/LP/","/DL/","/LT/","/PM/","/PW/","/PG/","/PP/","/MU/","/IL/","/PR/","/PI/","/PL/","/PK/","/PB/","/SP/","/SE/","/TI/","/LL/","/DT/","/LK/","/WS/","/TP/","/KS/","/SR/","/SK/","PJ"},0)   ),   ISNUMBER(SEARCH("40",D1359)   )  ),LEFT(RIGHT(D1359,7),2),  "-" )</f>
        <v>-</v>
      </c>
      <c r="F1359" s="66" t="s">
        <v>6080</v>
      </c>
      <c r="G1359" s="76" t="s">
        <v>6109</v>
      </c>
      <c r="H1359" s="76" t="s">
        <v>96</v>
      </c>
      <c r="I1359" s="66" t="s">
        <v>2294</v>
      </c>
      <c r="J1359" s="76" t="s">
        <v>6110</v>
      </c>
      <c r="K1359" s="76"/>
      <c r="L1359" s="76"/>
      <c r="M1359" s="66" t="s">
        <v>1973</v>
      </c>
      <c r="N1359" s="66" t="s">
        <v>2085</v>
      </c>
      <c r="P1359" s="32" t="str">
        <f t="shared" si="23"/>
        <v>1355/UN40.SU.   /2025</v>
      </c>
      <c r="Q1359" s="30"/>
      <c r="R1359" s="30"/>
      <c r="S1359" s="30"/>
      <c r="T1359" s="30"/>
      <c r="U1359" s="30"/>
      <c r="W1359" s="45"/>
    </row>
    <row r="1360" spans="1:23" ht="99" x14ac:dyDescent="0.25">
      <c r="A1360" s="75" t="s">
        <v>1421</v>
      </c>
      <c r="B1360" s="66" t="s">
        <v>6107</v>
      </c>
      <c r="C1360" s="76" t="s">
        <v>6112</v>
      </c>
      <c r="D1360" s="76" t="s">
        <v>6113</v>
      </c>
      <c r="E1360" s="76" t="str">
        <f>IF( AND(   ISNUMBER(    MATCH(LEFT(RIGHT(D1360,8),4),{"/AK/","/BW/","/DO/","/DK/","/EP/","/HM/","/HK/","/IN/","/KI/","/AR/","/KL/","/KM/","/KP/","/DN/","/LN/","/RT/","/TU/","/KU/","/KR/","/MI/","/MK/","/OT/","/LP/","/DL/","/LT/","/PM/","/PW/","/PG/","/PP/","/MU/","/IL/","/PR/","/PI/","/PL/","/PK/","/PB/","/SP/","/SE/","/TI/","/LL/","/DT/","/LK/","/WS/","/TP/","/KS/","/SR/","/SK/","PJ"},0)   ),   ISNUMBER(SEARCH("40",D1360)   )  ),LEFT(RIGHT(D1360,7),2),  "-" )</f>
        <v>-</v>
      </c>
      <c r="F1360" s="66" t="s">
        <v>6080</v>
      </c>
      <c r="G1360" s="76" t="s">
        <v>6114</v>
      </c>
      <c r="H1360" s="76" t="s">
        <v>96</v>
      </c>
      <c r="I1360" s="66" t="s">
        <v>2294</v>
      </c>
      <c r="J1360" s="76" t="s">
        <v>6117</v>
      </c>
      <c r="K1360" s="76"/>
      <c r="L1360" s="76"/>
      <c r="M1360" s="66" t="s">
        <v>1973</v>
      </c>
      <c r="N1360" s="66" t="s">
        <v>2084</v>
      </c>
      <c r="P1360" s="32" t="str">
        <f t="shared" si="23"/>
        <v>1356/UN40.SU.   /2025</v>
      </c>
      <c r="Q1360" s="30"/>
      <c r="R1360" s="30"/>
      <c r="S1360" s="30"/>
      <c r="T1360" s="30"/>
      <c r="U1360" s="30"/>
      <c r="W1360" s="45"/>
    </row>
    <row r="1361" spans="1:23" ht="66" x14ac:dyDescent="0.25">
      <c r="A1361" s="75" t="s">
        <v>1422</v>
      </c>
      <c r="B1361" s="66" t="s">
        <v>6107</v>
      </c>
      <c r="C1361" s="76" t="s">
        <v>6112</v>
      </c>
      <c r="D1361" s="76" t="s">
        <v>6115</v>
      </c>
      <c r="E1361" s="76" t="str">
        <f>IF( AND(   ISNUMBER(    MATCH(LEFT(RIGHT(D1361,8),4),{"/AK/","/BW/","/DO/","/DK/","/EP/","/HM/","/HK/","/IN/","/KI/","/AR/","/KL/","/KM/","/KP/","/DN/","/LN/","/RT/","/TU/","/KU/","/KR/","/MI/","/MK/","/OT/","/LP/","/DL/","/LT/","/PM/","/PW/","/PG/","/PP/","/MU/","/IL/","/PR/","/PI/","/PL/","/PK/","/PB/","/SP/","/SE/","/TI/","/LL/","/DT/","/LK/","/WS/","/TP/","/KS/","/SR/","/SK/","PJ"},0)   ),   ISNUMBER(SEARCH("40",D1361)   )  ),LEFT(RIGHT(D1361,7),2),  "-" )</f>
        <v>-</v>
      </c>
      <c r="F1361" s="66" t="s">
        <v>6080</v>
      </c>
      <c r="G1361" s="76" t="s">
        <v>6116</v>
      </c>
      <c r="H1361" s="76" t="s">
        <v>96</v>
      </c>
      <c r="I1361" s="66" t="s">
        <v>2294</v>
      </c>
      <c r="J1361" s="76" t="s">
        <v>6110</v>
      </c>
      <c r="K1361" s="76"/>
      <c r="L1361" s="76"/>
      <c r="M1361" s="66" t="s">
        <v>1973</v>
      </c>
      <c r="N1361" s="66" t="s">
        <v>2084</v>
      </c>
      <c r="P1361" s="32" t="str">
        <f t="shared" si="23"/>
        <v>1357/UN40.SU.   /2025</v>
      </c>
      <c r="Q1361" s="30"/>
      <c r="R1361" s="30"/>
      <c r="S1361" s="30"/>
      <c r="T1361" s="30"/>
      <c r="U1361" s="30"/>
      <c r="W1361" s="45"/>
    </row>
    <row r="1362" spans="1:23" ht="66" x14ac:dyDescent="0.25">
      <c r="A1362" s="75" t="s">
        <v>1423</v>
      </c>
      <c r="B1362" s="66" t="s">
        <v>6107</v>
      </c>
      <c r="C1362" s="76" t="s">
        <v>6127</v>
      </c>
      <c r="D1362" s="76" t="s">
        <v>6128</v>
      </c>
      <c r="E1362" s="76" t="str">
        <f>IF( AND(   ISNUMBER(    MATCH(LEFT(RIGHT(D1362,8),4),{"/AK/","/BW/","/DO/","/DK/","/EP/","/HM/","/HK/","/IN/","/KI/","/AR/","/KL/","/KM/","/KP/","/DN/","/LN/","/RT/","/TU/","/KU/","/KR/","/MI/","/MK/","/OT/","/LP/","/DL/","/LT/","/PM/","/PW/","/PG/","/PP/","/MU/","/IL/","/PR/","/PI/","/PL/","/PK/","/PB/","/SP/","/SE/","/TI/","/LL/","/DT/","/LK/","/WS/","/TP/","/KS/","/SR/","/SK/","PJ"},0)   ),   ISNUMBER(SEARCH("40",D1362)   )  ),LEFT(RIGHT(D1362,7),2),  "-" )</f>
        <v>-</v>
      </c>
      <c r="F1362" s="66" t="s">
        <v>6024</v>
      </c>
      <c r="G1362" s="76" t="s">
        <v>6129</v>
      </c>
      <c r="H1362" s="76" t="s">
        <v>96</v>
      </c>
      <c r="I1362" s="66" t="s">
        <v>2294</v>
      </c>
      <c r="J1362" s="76" t="s">
        <v>6130</v>
      </c>
      <c r="K1362" s="76"/>
      <c r="L1362" s="76"/>
      <c r="M1362" s="66" t="s">
        <v>1973</v>
      </c>
      <c r="N1362" s="66" t="s">
        <v>2084</v>
      </c>
      <c r="P1362" s="32" t="str">
        <f t="shared" si="23"/>
        <v>1358/UN40.SU.   /2025</v>
      </c>
      <c r="Q1362" s="30"/>
      <c r="R1362" s="30"/>
      <c r="S1362" s="30"/>
      <c r="T1362" s="30"/>
      <c r="U1362" s="30"/>
      <c r="W1362" s="45"/>
    </row>
    <row r="1363" spans="1:23" ht="66" hidden="1" x14ac:dyDescent="0.25">
      <c r="A1363" s="75" t="s">
        <v>1424</v>
      </c>
      <c r="B1363" s="66" t="s">
        <v>6131</v>
      </c>
      <c r="C1363" s="76" t="s">
        <v>5823</v>
      </c>
      <c r="D1363" s="76" t="s">
        <v>6137</v>
      </c>
      <c r="E1363" s="76" t="str">
        <f>IF( AND(   ISNUMBER(    MATCH(LEFT(RIGHT(D1363,8),4),{"/AK/","/BW/","/DO/","/DK/","/EP/","/HM/","/HK/","/IN/","/KI/","/AR/","/KL/","/KM/","/KP/","/DN/","/LN/","/RT/","/TU/","/KU/","/KR/","/MI/","/MK/","/OT/","/LP/","/DL/","/LT/","/PM/","/PW/","/PG/","/PP/","/MU/","/IL/","/PR/","/PI/","/PL/","/PK/","/PB/","/SP/","/SE/","/TI/","/LL/","/DT/","/LK/","/WS/","/TP/","/KS/","/SR/","/SK/","PJ"},0)   ),   ISNUMBER(SEARCH("40",D1363)   )  ),LEFT(RIGHT(D1363,7),2),  "-" )</f>
        <v>-</v>
      </c>
      <c r="F1363" s="66" t="s">
        <v>6024</v>
      </c>
      <c r="G1363" s="76" t="s">
        <v>6138</v>
      </c>
      <c r="H1363" s="76" t="s">
        <v>5040</v>
      </c>
      <c r="I1363" s="66"/>
      <c r="J1363" s="76"/>
      <c r="K1363" s="76"/>
      <c r="L1363" s="76"/>
      <c r="M1363" s="66" t="s">
        <v>1973</v>
      </c>
      <c r="N1363" s="66"/>
      <c r="P1363" s="32" t="str">
        <f t="shared" si="23"/>
        <v>1359/UN40.SU.   /2025</v>
      </c>
      <c r="Q1363" s="30"/>
      <c r="R1363" s="30"/>
      <c r="S1363" s="30"/>
      <c r="T1363" s="30"/>
      <c r="U1363" s="30"/>
      <c r="W1363" s="45"/>
    </row>
    <row r="1364" spans="1:23" ht="49.5" hidden="1" x14ac:dyDescent="0.25">
      <c r="A1364" s="75" t="s">
        <v>1425</v>
      </c>
      <c r="B1364" s="66" t="s">
        <v>6131</v>
      </c>
      <c r="C1364" s="76" t="s">
        <v>6154</v>
      </c>
      <c r="D1364" s="76" t="s">
        <v>6155</v>
      </c>
      <c r="E1364" s="76" t="str">
        <f>IF( AND(   ISNUMBER(    MATCH(LEFT(RIGHT(D1364,8),4),{"/AK/","/BW/","/DO/","/DK/","/EP/","/HM/","/HK/","/IN/","/KI/","/AR/","/KL/","/KM/","/KP/","/DN/","/LN/","/RT/","/TU/","/KU/","/KR/","/MI/","/MK/","/OT/","/LP/","/DL/","/LT/","/PM/","/PW/","/PG/","/PP/","/MU/","/IL/","/PR/","/PI/","/PL/","/PK/","/PB/","/SP/","/SE/","/TI/","/LL/","/DT/","/LK/","/WS/","/TP/","/KS/","/SR/","/SK/","PJ"},0)   ),   ISNUMBER(SEARCH("40",D1364)   )  ),LEFT(RIGHT(D1364,7),2),  "-" )</f>
        <v>-</v>
      </c>
      <c r="F1364" s="66" t="s">
        <v>6024</v>
      </c>
      <c r="G1364" s="76" t="s">
        <v>6156</v>
      </c>
      <c r="H1364" s="76" t="s">
        <v>5040</v>
      </c>
      <c r="I1364" s="76"/>
      <c r="J1364" s="76"/>
      <c r="K1364" s="76"/>
      <c r="L1364" s="76"/>
      <c r="M1364" s="66" t="s">
        <v>1973</v>
      </c>
      <c r="N1364" s="66"/>
      <c r="P1364" s="32" t="str">
        <f t="shared" si="23"/>
        <v>1360/UN40.SU.   /2025</v>
      </c>
      <c r="Q1364" s="30"/>
      <c r="R1364" s="30"/>
      <c r="S1364" s="30"/>
      <c r="T1364" s="30"/>
      <c r="U1364" s="30"/>
      <c r="W1364" s="45"/>
    </row>
    <row r="1365" spans="1:23" ht="66" hidden="1" x14ac:dyDescent="0.25">
      <c r="A1365" s="75" t="s">
        <v>1426</v>
      </c>
      <c r="B1365" s="66" t="s">
        <v>6131</v>
      </c>
      <c r="C1365" s="76" t="s">
        <v>6157</v>
      </c>
      <c r="D1365" s="76" t="s">
        <v>6158</v>
      </c>
      <c r="E1365" s="76" t="str">
        <f>IF( AND(   ISNUMBER(    MATCH(LEFT(RIGHT(D1365,8),4),{"/AK/","/BW/","/DO/","/DK/","/EP/","/HM/","/HK/","/IN/","/KI/","/AR/","/KL/","/KM/","/KP/","/DN/","/LN/","/RT/","/TU/","/KU/","/KR/","/MI/","/MK/","/OT/","/LP/","/DL/","/LT/","/PM/","/PW/","/PG/","/PP/","/MU/","/IL/","/PR/","/PI/","/PL/","/PK/","/PB/","/SP/","/SE/","/TI/","/LL/","/DT/","/LK/","/WS/","/TP/","/KS/","/SR/","/SK/","PJ"},0)   ),   ISNUMBER(SEARCH("40",D1365)   )  ),LEFT(RIGHT(D1365,7),2),  "-" )</f>
        <v>-</v>
      </c>
      <c r="F1365" s="66" t="s">
        <v>6159</v>
      </c>
      <c r="G1365" s="76" t="s">
        <v>6160</v>
      </c>
      <c r="H1365" s="76" t="s">
        <v>96</v>
      </c>
      <c r="I1365" s="76"/>
      <c r="J1365" s="76"/>
      <c r="K1365" s="76"/>
      <c r="L1365" s="76"/>
      <c r="M1365" s="66" t="s">
        <v>1973</v>
      </c>
      <c r="N1365" s="66"/>
      <c r="P1365" s="32" t="str">
        <f t="shared" si="23"/>
        <v>1361/UN40.SU.   /2025</v>
      </c>
      <c r="Q1365" s="30"/>
      <c r="R1365" s="30"/>
      <c r="S1365" s="30"/>
      <c r="T1365" s="30"/>
      <c r="U1365" s="30"/>
      <c r="W1365" s="45"/>
    </row>
    <row r="1366" spans="1:23" ht="66" hidden="1" x14ac:dyDescent="0.25">
      <c r="A1366" s="75" t="s">
        <v>1427</v>
      </c>
      <c r="B1366" s="66" t="s">
        <v>6131</v>
      </c>
      <c r="C1366" s="76" t="s">
        <v>6161</v>
      </c>
      <c r="D1366" s="76" t="s">
        <v>6162</v>
      </c>
      <c r="E1366" s="76" t="str">
        <f>IF( AND(   ISNUMBER(    MATCH(LEFT(RIGHT(D1366,8),4),{"/AK/","/BW/","/DO/","/DK/","/EP/","/HM/","/HK/","/IN/","/KI/","/AR/","/KL/","/KM/","/KP/","/DN/","/LN/","/RT/","/TU/","/KU/","/KR/","/MI/","/MK/","/OT/","/LP/","/DL/","/LT/","/PM/","/PW/","/PG/","/PP/","/MU/","/IL/","/PR/","/PI/","/PL/","/PK/","/PB/","/SP/","/SE/","/TI/","/LL/","/DT/","/LK/","/WS/","/TP/","/KS/","/SR/","/SK/","PJ"},0)   ),   ISNUMBER(SEARCH("40",D1366)   )  ),LEFT(RIGHT(D1366,7),2),  "-" )</f>
        <v>-</v>
      </c>
      <c r="F1366" s="66" t="s">
        <v>6024</v>
      </c>
      <c r="G1366" s="76" t="s">
        <v>6163</v>
      </c>
      <c r="H1366" s="76" t="s">
        <v>5040</v>
      </c>
      <c r="I1366" s="76"/>
      <c r="J1366" s="76"/>
      <c r="K1366" s="76"/>
      <c r="L1366" s="76"/>
      <c r="M1366" s="66" t="s">
        <v>1973</v>
      </c>
      <c r="N1366" s="66"/>
      <c r="P1366" s="32" t="str">
        <f t="shared" si="23"/>
        <v>1362/UN40.SU.   /2025</v>
      </c>
      <c r="Q1366" s="30"/>
      <c r="R1366" s="30"/>
      <c r="S1366" s="30"/>
      <c r="T1366" s="30"/>
      <c r="U1366" s="30"/>
      <c r="W1366" s="45"/>
    </row>
    <row r="1367" spans="1:23" ht="66" hidden="1" x14ac:dyDescent="0.25">
      <c r="A1367" s="75" t="s">
        <v>1428</v>
      </c>
      <c r="B1367" s="66" t="s">
        <v>6131</v>
      </c>
      <c r="C1367" s="76" t="s">
        <v>6135</v>
      </c>
      <c r="D1367" s="76" t="s">
        <v>6132</v>
      </c>
      <c r="E1367" s="76" t="str">
        <f>IF( AND(   ISNUMBER(    MATCH(LEFT(RIGHT(D1367,8),4),{"/AK/","/BW/","/DO/","/DK/","/EP/","/HM/","/HK/","/IN/","/KI/","/AR/","/KL/","/KM/","/KP/","/DN/","/LN/","/RT/","/TU/","/KU/","/KR/","/MI/","/MK/","/OT/","/LP/","/DL/","/LT/","/PM/","/PW/","/PG/","/PP/","/MU/","/IL/","/PR/","/PI/","/PL/","/PK/","/PB/","/SP/","/SE/","/TI/","/LL/","/DT/","/LK/","/WS/","/TP/","/KS/","/SR/","/SK/","PJ"},0)   ),   ISNUMBER(SEARCH("40",D1367)   )  ),LEFT(RIGHT(D1367,7),2),  "-" )</f>
        <v>-</v>
      </c>
      <c r="F1367" s="66" t="s">
        <v>6080</v>
      </c>
      <c r="G1367" s="76" t="s">
        <v>6133</v>
      </c>
      <c r="H1367" s="76" t="s">
        <v>6134</v>
      </c>
      <c r="I1367" s="66" t="s">
        <v>2294</v>
      </c>
      <c r="J1367" s="76" t="s">
        <v>6136</v>
      </c>
      <c r="K1367" s="76"/>
      <c r="L1367" s="76"/>
      <c r="M1367" s="66" t="s">
        <v>1973</v>
      </c>
      <c r="N1367" s="66" t="s">
        <v>2086</v>
      </c>
      <c r="O1367" s="14" t="s">
        <v>5616</v>
      </c>
      <c r="P1367" s="32" t="str">
        <f t="shared" si="23"/>
        <v>1363/UN40.SU.   /2025</v>
      </c>
      <c r="Q1367" s="30"/>
      <c r="R1367" s="30"/>
      <c r="S1367" s="30"/>
      <c r="T1367" s="30"/>
      <c r="U1367" s="30"/>
      <c r="W1367" s="45"/>
    </row>
    <row r="1368" spans="1:23" ht="82.5" x14ac:dyDescent="0.25">
      <c r="A1368" s="75" t="s">
        <v>1429</v>
      </c>
      <c r="B1368" s="66" t="s">
        <v>6131</v>
      </c>
      <c r="C1368" s="76" t="s">
        <v>6140</v>
      </c>
      <c r="D1368" s="76" t="s">
        <v>6139</v>
      </c>
      <c r="E1368" s="76" t="str">
        <f>IF( AND(   ISNUMBER(    MATCH(LEFT(RIGHT(D1368,8),4),{"/AK/","/BW/","/DO/","/DK/","/EP/","/HM/","/HK/","/IN/","/KI/","/AR/","/KL/","/KM/","/KP/","/DN/","/LN/","/RT/","/TU/","/KU/","/KR/","/MI/","/MK/","/OT/","/LP/","/DL/","/LT/","/PM/","/PW/","/PG/","/PP/","/MU/","/IL/","/PR/","/PI/","/PL/","/PK/","/PB/","/SP/","/SE/","/TI/","/LL/","/DT/","/LK/","/WS/","/TP/","/KS/","/SR/","/SK/","PJ"},0)   ),   ISNUMBER(SEARCH("40",D1368)   )  ),LEFT(RIGHT(D1368,7),2),  "-" )</f>
        <v>-</v>
      </c>
      <c r="F1368" s="66" t="s">
        <v>6107</v>
      </c>
      <c r="G1368" s="76" t="s">
        <v>6141</v>
      </c>
      <c r="H1368" s="76" t="s">
        <v>96</v>
      </c>
      <c r="I1368" s="66" t="s">
        <v>2294</v>
      </c>
      <c r="J1368" s="76" t="s">
        <v>6136</v>
      </c>
      <c r="K1368" s="76"/>
      <c r="L1368" s="76"/>
      <c r="M1368" s="66" t="s">
        <v>1973</v>
      </c>
      <c r="N1368" s="66" t="s">
        <v>2084</v>
      </c>
      <c r="P1368" s="32" t="str">
        <f t="shared" si="23"/>
        <v>1364/UN40.SU.   /2025</v>
      </c>
      <c r="Q1368" s="30"/>
      <c r="R1368" s="30"/>
      <c r="S1368" s="30"/>
      <c r="T1368" s="30"/>
      <c r="U1368" s="30"/>
      <c r="W1368" s="45"/>
    </row>
    <row r="1369" spans="1:23" ht="99" hidden="1" x14ac:dyDescent="0.25">
      <c r="A1369" s="75" t="s">
        <v>1430</v>
      </c>
      <c r="B1369" s="66" t="s">
        <v>6131</v>
      </c>
      <c r="C1369" s="76" t="s">
        <v>6142</v>
      </c>
      <c r="D1369" s="76" t="s">
        <v>6143</v>
      </c>
      <c r="E1369" s="76" t="str">
        <f>IF( AND(   ISNUMBER(    MATCH(LEFT(RIGHT(D1369,8),4),{"/AK/","/BW/","/DO/","/DK/","/EP/","/HM/","/HK/","/IN/","/KI/","/AR/","/KL/","/KM/","/KP/","/DN/","/LN/","/RT/","/TU/","/KU/","/KR/","/MI/","/MK/","/OT/","/LP/","/DL/","/LT/","/PM/","/PW/","/PG/","/PP/","/MU/","/IL/","/PR/","/PI/","/PL/","/PK/","/PB/","/SP/","/SE/","/TI/","/LL/","/DT/","/LK/","/WS/","/TP/","/KS/","/SR/","/SK/","PJ"},0)   ),   ISNUMBER(SEARCH("40",D1369)   )  ),LEFT(RIGHT(D1369,7),2),  "-" )</f>
        <v>-</v>
      </c>
      <c r="F1369" s="66" t="s">
        <v>6107</v>
      </c>
      <c r="G1369" s="76" t="s">
        <v>6144</v>
      </c>
      <c r="H1369" s="76" t="s">
        <v>96</v>
      </c>
      <c r="I1369" s="66" t="s">
        <v>2294</v>
      </c>
      <c r="J1369" s="76" t="s">
        <v>6145</v>
      </c>
      <c r="K1369" s="76"/>
      <c r="L1369" s="76"/>
      <c r="M1369" s="66" t="s">
        <v>1973</v>
      </c>
      <c r="N1369" s="66" t="s">
        <v>2085</v>
      </c>
      <c r="P1369" s="32" t="str">
        <f t="shared" si="23"/>
        <v>1365/UN40.SU.   /2025</v>
      </c>
      <c r="Q1369" s="30"/>
      <c r="R1369" s="30"/>
      <c r="S1369" s="30"/>
      <c r="T1369" s="30"/>
      <c r="U1369" s="30"/>
      <c r="W1369" s="45"/>
    </row>
    <row r="1370" spans="1:23" ht="66" hidden="1" x14ac:dyDescent="0.25">
      <c r="A1370" s="75" t="s">
        <v>1431</v>
      </c>
      <c r="B1370" s="66" t="s">
        <v>6131</v>
      </c>
      <c r="C1370" s="76" t="s">
        <v>6147</v>
      </c>
      <c r="D1370" s="76" t="s">
        <v>5732</v>
      </c>
      <c r="E1370" s="76" t="str">
        <f>IF( AND(   ISNUMBER(    MATCH(LEFT(RIGHT(D1370,8),4),{"/AK/","/BW/","/DO/","/DK/","/EP/","/HM/","/HK/","/IN/","/KI/","/AR/","/KL/","/KM/","/KP/","/DN/","/LN/","/RT/","/TU/","/KU/","/KR/","/MI/","/MK/","/OT/","/LP/","/DL/","/LT/","/PM/","/PW/","/PG/","/PP/","/MU/","/IL/","/PR/","/PI/","/PL/","/PK/","/PB/","/SP/","/SE/","/TI/","/LL/","/DT/","/LK/","/WS/","/TP/","/KS/","/SR/","/SK/","PJ"},0)   ),   ISNUMBER(SEARCH("40",D1370)   )  ),LEFT(RIGHT(D1370,7),2),  "-" )</f>
        <v>-</v>
      </c>
      <c r="F1370" s="83" t="s">
        <v>5528</v>
      </c>
      <c r="G1370" s="76" t="s">
        <v>6146</v>
      </c>
      <c r="H1370" s="76" t="s">
        <v>96</v>
      </c>
      <c r="I1370" s="66" t="s">
        <v>2294</v>
      </c>
      <c r="J1370" s="76" t="s">
        <v>6145</v>
      </c>
      <c r="K1370" s="76"/>
      <c r="L1370" s="76"/>
      <c r="M1370" s="66" t="s">
        <v>1973</v>
      </c>
      <c r="N1370" s="66" t="s">
        <v>2085</v>
      </c>
      <c r="P1370" s="32" t="str">
        <f t="shared" si="23"/>
        <v>1366/UN40.SU.   /2025</v>
      </c>
      <c r="Q1370" s="30"/>
      <c r="R1370" s="30"/>
      <c r="S1370" s="30"/>
      <c r="T1370" s="30"/>
      <c r="U1370" s="30"/>
      <c r="W1370" s="45"/>
    </row>
    <row r="1371" spans="1:23" ht="49.5" hidden="1" x14ac:dyDescent="0.25">
      <c r="A1371" s="75" t="s">
        <v>1432</v>
      </c>
      <c r="B1371" s="66" t="s">
        <v>6131</v>
      </c>
      <c r="C1371" s="76" t="s">
        <v>6150</v>
      </c>
      <c r="D1371" s="76" t="s">
        <v>6148</v>
      </c>
      <c r="E1371" s="76" t="str">
        <f>IF( AND(   ISNUMBER(    MATCH(LEFT(RIGHT(D1371,8),4),{"/AK/","/BW/","/DO/","/DK/","/EP/","/HM/","/HK/","/IN/","/KI/","/AR/","/KL/","/KM/","/KP/","/DN/","/LN/","/RT/","/TU/","/KU/","/KR/","/MI/","/MK/","/OT/","/LP/","/DL/","/LT/","/PM/","/PW/","/PG/","/PP/","/MU/","/IL/","/PR/","/PI/","/PL/","/PK/","/PB/","/SP/","/SE/","/TI/","/LL/","/DT/","/LK/","/WS/","/TP/","/KS/","/SR/","/SK/","PJ"},0)   ),   ISNUMBER(SEARCH("40",D1371)   )  ),LEFT(RIGHT(D1371,7),2),  "-" )</f>
        <v>-</v>
      </c>
      <c r="F1371" s="83" t="s">
        <v>2228</v>
      </c>
      <c r="G1371" s="76" t="s">
        <v>6149</v>
      </c>
      <c r="H1371" s="76" t="s">
        <v>96</v>
      </c>
      <c r="I1371" s="66" t="s">
        <v>2294</v>
      </c>
      <c r="J1371" s="76" t="s">
        <v>6145</v>
      </c>
      <c r="K1371" s="76"/>
      <c r="L1371" s="76"/>
      <c r="M1371" s="66" t="s">
        <v>1973</v>
      </c>
      <c r="N1371" s="66" t="s">
        <v>2085</v>
      </c>
      <c r="P1371" s="32" t="str">
        <f t="shared" si="23"/>
        <v>1367/UN40.SU.   /2025</v>
      </c>
      <c r="Q1371" s="30"/>
      <c r="R1371" s="30"/>
      <c r="S1371" s="30"/>
      <c r="T1371" s="30"/>
      <c r="U1371" s="30"/>
      <c r="W1371" s="45"/>
    </row>
    <row r="1372" spans="1:23" ht="49.5" hidden="1" x14ac:dyDescent="0.25">
      <c r="A1372" s="75" t="s">
        <v>1433</v>
      </c>
      <c r="B1372" s="66" t="s">
        <v>6131</v>
      </c>
      <c r="C1372" s="76" t="s">
        <v>6151</v>
      </c>
      <c r="D1372" s="76" t="s">
        <v>6152</v>
      </c>
      <c r="E1372" s="76" t="str">
        <f>IF( AND(   ISNUMBER(    MATCH(LEFT(RIGHT(D1372,8),4),{"/AK/","/BW/","/DO/","/DK/","/EP/","/HM/","/HK/","/IN/","/KI/","/AR/","/KL/","/KM/","/KP/","/DN/","/LN/","/RT/","/TU/","/KU/","/KR/","/MI/","/MK/","/OT/","/LP/","/DL/","/LT/","/PM/","/PW/","/PG/","/PP/","/MU/","/IL/","/PR/","/PI/","/PL/","/PK/","/PB/","/SP/","/SE/","/TI/","/LL/","/DT/","/LK/","/WS/","/TP/","/KS/","/SR/","/SK/","PJ"},0)   ),   ISNUMBER(SEARCH("40",D1372)   )  ),LEFT(RIGHT(D1372,7),2),  "-" )</f>
        <v>-</v>
      </c>
      <c r="F1372" s="66" t="s">
        <v>6131</v>
      </c>
      <c r="G1372" s="76" t="s">
        <v>6153</v>
      </c>
      <c r="H1372" s="76" t="s">
        <v>96</v>
      </c>
      <c r="I1372" s="66" t="s">
        <v>2294</v>
      </c>
      <c r="J1372" s="76" t="s">
        <v>6145</v>
      </c>
      <c r="K1372" s="76"/>
      <c r="L1372" s="76"/>
      <c r="M1372" s="66" t="s">
        <v>1973</v>
      </c>
      <c r="N1372" s="66" t="s">
        <v>2085</v>
      </c>
      <c r="P1372" s="32" t="str">
        <f t="shared" si="23"/>
        <v>1368/UN40.SU.   /2025</v>
      </c>
      <c r="Q1372" s="30"/>
      <c r="R1372" s="30"/>
      <c r="S1372" s="30"/>
      <c r="T1372" s="30"/>
      <c r="U1372" s="30"/>
      <c r="W1372" s="45"/>
    </row>
    <row r="1373" spans="1:23" ht="49.5" hidden="1" x14ac:dyDescent="0.25">
      <c r="A1373" s="75" t="s">
        <v>1434</v>
      </c>
      <c r="B1373" s="66" t="s">
        <v>6164</v>
      </c>
      <c r="C1373" s="76" t="s">
        <v>6165</v>
      </c>
      <c r="D1373" s="76" t="s">
        <v>6166</v>
      </c>
      <c r="E1373" s="76" t="str">
        <f>IF( AND(   ISNUMBER(    MATCH(LEFT(RIGHT(D1373,8),4),{"/AK/","/BW/","/DO/","/DK/","/EP/","/HM/","/HK/","/IN/","/KI/","/AR/","/KL/","/KM/","/KP/","/DN/","/LN/","/RT/","/TU/","/KU/","/KR/","/MI/","/MK/","/OT/","/LP/","/DL/","/LT/","/PM/","/PW/","/PG/","/PP/","/MU/","/IL/","/PR/","/PI/","/PL/","/PK/","/PB/","/SP/","/SE/","/TI/","/LL/","/DT/","/LK/","/WS/","/TP/","/KS/","/SR/","/SK/","PJ"},0)   ),   ISNUMBER(SEARCH("40",D1373)   )  ),LEFT(RIGHT(D1373,7),2),  "-" )</f>
        <v>-</v>
      </c>
      <c r="F1373" s="66" t="s">
        <v>2229</v>
      </c>
      <c r="G1373" s="76" t="s">
        <v>6167</v>
      </c>
      <c r="H1373" s="76" t="s">
        <v>5040</v>
      </c>
      <c r="I1373" s="66"/>
      <c r="J1373" s="76"/>
      <c r="K1373" s="76"/>
      <c r="L1373" s="76"/>
      <c r="M1373" s="66" t="s">
        <v>1973</v>
      </c>
      <c r="N1373" s="66"/>
      <c r="P1373" s="32" t="str">
        <f t="shared" si="23"/>
        <v>1369/UN40.SU.   /2025</v>
      </c>
      <c r="Q1373" s="30"/>
      <c r="R1373" s="30"/>
      <c r="S1373" s="30"/>
      <c r="T1373" s="30"/>
      <c r="U1373" s="30"/>
      <c r="W1373" s="45"/>
    </row>
    <row r="1374" spans="1:23" ht="66" hidden="1" x14ac:dyDescent="0.25">
      <c r="A1374" s="75" t="s">
        <v>1435</v>
      </c>
      <c r="B1374" s="66" t="s">
        <v>6164</v>
      </c>
      <c r="C1374" s="76" t="s">
        <v>6168</v>
      </c>
      <c r="D1374" s="76" t="s">
        <v>6169</v>
      </c>
      <c r="E1374" s="76" t="str">
        <f>IF( AND(   ISNUMBER(    MATCH(LEFT(RIGHT(D1374,8),4),{"/AK/","/BW/","/DO/","/DK/","/EP/","/HM/","/HK/","/IN/","/KI/","/AR/","/KL/","/KM/","/KP/","/DN/","/LN/","/RT/","/TU/","/KU/","/KR/","/MI/","/MK/","/OT/","/LP/","/DL/","/LT/","/PM/","/PW/","/PG/","/PP/","/MU/","/IL/","/PR/","/PI/","/PL/","/PK/","/PB/","/SP/","/SE/","/TI/","/LL/","/DT/","/LK/","/WS/","/TP/","/KS/","/SR/","/SK/","PJ"},0)   ),   ISNUMBER(SEARCH("40",D1374)   )  ),LEFT(RIGHT(D1374,7),2),  "-" )</f>
        <v>-</v>
      </c>
      <c r="F1374" s="66" t="s">
        <v>6107</v>
      </c>
      <c r="G1374" s="76" t="s">
        <v>6170</v>
      </c>
      <c r="H1374" s="76" t="s">
        <v>96</v>
      </c>
      <c r="I1374" s="66"/>
      <c r="J1374" s="76"/>
      <c r="K1374" s="76"/>
      <c r="L1374" s="76"/>
      <c r="M1374" s="66" t="s">
        <v>1973</v>
      </c>
      <c r="N1374" s="66"/>
      <c r="P1374" s="32" t="str">
        <f t="shared" si="23"/>
        <v>1370/UN40.SU.   /2025</v>
      </c>
      <c r="Q1374" s="30"/>
      <c r="R1374" s="30"/>
      <c r="S1374" s="30"/>
      <c r="T1374" s="30"/>
      <c r="U1374" s="30"/>
      <c r="W1374" s="45"/>
    </row>
    <row r="1375" spans="1:23" ht="99" hidden="1" x14ac:dyDescent="0.25">
      <c r="A1375" s="75" t="s">
        <v>1436</v>
      </c>
      <c r="B1375" s="66" t="s">
        <v>6164</v>
      </c>
      <c r="C1375" s="76" t="s">
        <v>6173</v>
      </c>
      <c r="D1375" s="76" t="s">
        <v>6174</v>
      </c>
      <c r="E1375" s="76" t="str">
        <f>IF( AND(   ISNUMBER(    MATCH(LEFT(RIGHT(D1375,8),4),{"/AK/","/BW/","/DO/","/DK/","/EP/","/HM/","/HK/","/IN/","/KI/","/AR/","/KL/","/KM/","/KP/","/DN/","/LN/","/RT/","/TU/","/KU/","/KR/","/MI/","/MK/","/OT/","/LP/","/DL/","/LT/","/PM/","/PW/","/PG/","/PP/","/MU/","/IL/","/PR/","/PI/","/PL/","/PK/","/PB/","/SP/","/SE/","/TI/","/LL/","/DT/","/LK/","/WS/","/TP/","/KS/","/SR/","/SK/","PJ"},0)   ),   ISNUMBER(SEARCH("40",D1375)   )  ),LEFT(RIGHT(D1375,7),2),  "-" )</f>
        <v>-</v>
      </c>
      <c r="F1375" s="66" t="s">
        <v>2199</v>
      </c>
      <c r="G1375" s="76" t="s">
        <v>6175</v>
      </c>
      <c r="H1375" s="76" t="s">
        <v>5040</v>
      </c>
      <c r="I1375" s="66"/>
      <c r="J1375" s="76"/>
      <c r="K1375" s="76"/>
      <c r="L1375" s="76"/>
      <c r="M1375" s="66" t="s">
        <v>1973</v>
      </c>
      <c r="N1375" s="66"/>
      <c r="P1375" s="32" t="str">
        <f t="shared" si="23"/>
        <v>1371/UN40.SU.   /2025</v>
      </c>
      <c r="Q1375" s="30"/>
      <c r="R1375" s="30"/>
      <c r="S1375" s="30"/>
      <c r="T1375" s="30"/>
      <c r="U1375" s="30"/>
      <c r="W1375" s="45"/>
    </row>
    <row r="1376" spans="1:23" ht="49.5" hidden="1" x14ac:dyDescent="0.25">
      <c r="A1376" s="75" t="s">
        <v>1437</v>
      </c>
      <c r="B1376" s="66" t="s">
        <v>6164</v>
      </c>
      <c r="C1376" s="76" t="s">
        <v>6176</v>
      </c>
      <c r="D1376" s="76" t="s">
        <v>6178</v>
      </c>
      <c r="E1376" s="76" t="str">
        <f>IF( AND(   ISNUMBER(    MATCH(LEFT(RIGHT(D1376,8),4),{"/AK/","/BW/","/DO/","/DK/","/EP/","/HM/","/HK/","/IN/","/KI/","/AR/","/KL/","/KM/","/KP/","/DN/","/LN/","/RT/","/TU/","/KU/","/KR/","/MI/","/MK/","/OT/","/LP/","/DL/","/LT/","/PM/","/PW/","/PG/","/PP/","/MU/","/IL/","/PR/","/PI/","/PL/","/PK/","/PB/","/SP/","/SE/","/TI/","/LL/","/DT/","/LK/","/WS/","/TP/","/KS/","/SR/","/SK/","PJ"},0)   ),   ISNUMBER(SEARCH("40",D1376)   )  ),LEFT(RIGHT(D1376,7),2),  "-" )</f>
        <v>-</v>
      </c>
      <c r="F1376" s="84" t="s">
        <v>1974</v>
      </c>
      <c r="G1376" s="76" t="s">
        <v>6177</v>
      </c>
      <c r="H1376" s="76" t="s">
        <v>96</v>
      </c>
      <c r="I1376" s="66"/>
      <c r="J1376" s="76"/>
      <c r="K1376" s="76"/>
      <c r="L1376" s="76"/>
      <c r="M1376" s="66" t="s">
        <v>1973</v>
      </c>
      <c r="N1376" s="66"/>
      <c r="P1376" s="32" t="str">
        <f t="shared" si="23"/>
        <v>1372/UN40.SU.   /2025</v>
      </c>
      <c r="Q1376" s="30"/>
      <c r="R1376" s="30"/>
      <c r="S1376" s="30"/>
      <c r="T1376" s="30"/>
      <c r="U1376" s="30"/>
      <c r="W1376" s="45"/>
    </row>
    <row r="1377" spans="1:23" ht="49.5" hidden="1" x14ac:dyDescent="0.25">
      <c r="A1377" s="75" t="s">
        <v>1438</v>
      </c>
      <c r="B1377" s="66" t="s">
        <v>6164</v>
      </c>
      <c r="C1377" s="76" t="s">
        <v>6182</v>
      </c>
      <c r="D1377" s="76" t="s">
        <v>6183</v>
      </c>
      <c r="E1377" s="76" t="str">
        <f>IF( AND(   ISNUMBER(    MATCH(LEFT(RIGHT(D1377,8),4),{"/AK/","/BW/","/DO/","/DK/","/EP/","/HM/","/HK/","/IN/","/KI/","/AR/","/KL/","/KM/","/KP/","/DN/","/LN/","/RT/","/TU/","/KU/","/KR/","/MI/","/MK/","/OT/","/LP/","/DL/","/LT/","/PM/","/PW/","/PG/","/PP/","/MU/","/IL/","/PR/","/PI/","/PL/","/PK/","/PB/","/SP/","/SE/","/TI/","/LL/","/DT/","/LK/","/WS/","/TP/","/KS/","/SR/","/SK/","PJ"},0)   ),   ISNUMBER(SEARCH("40",D1377)   )  ),LEFT(RIGHT(D1377,7),2),  "-" )</f>
        <v>-</v>
      </c>
      <c r="F1377" s="66" t="s">
        <v>2227</v>
      </c>
      <c r="G1377" s="76" t="s">
        <v>6184</v>
      </c>
      <c r="H1377" s="76" t="s">
        <v>96</v>
      </c>
      <c r="I1377" s="66"/>
      <c r="J1377" s="76"/>
      <c r="K1377" s="76"/>
      <c r="L1377" s="76"/>
      <c r="M1377" s="66" t="s">
        <v>1973</v>
      </c>
      <c r="N1377" s="66"/>
      <c r="P1377" s="32" t="str">
        <f t="shared" si="23"/>
        <v>1373/UN40.SU.   /2025</v>
      </c>
      <c r="Q1377" s="30"/>
      <c r="R1377" s="30"/>
      <c r="S1377" s="30"/>
      <c r="T1377" s="30"/>
      <c r="U1377" s="30"/>
      <c r="W1377" s="45"/>
    </row>
    <row r="1378" spans="1:23" ht="82.5" hidden="1" x14ac:dyDescent="0.25">
      <c r="A1378" s="75" t="s">
        <v>1439</v>
      </c>
      <c r="B1378" s="66" t="s">
        <v>6164</v>
      </c>
      <c r="C1378" s="76" t="s">
        <v>5809</v>
      </c>
      <c r="D1378" s="76" t="s">
        <v>6185</v>
      </c>
      <c r="E1378" s="76" t="str">
        <f>IF( AND(   ISNUMBER(    MATCH(LEFT(RIGHT(D1378,8),4),{"/AK/","/BW/","/DO/","/DK/","/EP/","/HM/","/HK/","/IN/","/KI/","/AR/","/KL/","/KM/","/KP/","/DN/","/LN/","/RT/","/TU/","/KU/","/KR/","/MI/","/MK/","/OT/","/LP/","/DL/","/LT/","/PM/","/PW/","/PG/","/PP/","/MU/","/IL/","/PR/","/PI/","/PL/","/PK/","/PB/","/SP/","/SE/","/TI/","/LL/","/DT/","/LK/","/WS/","/TP/","/KS/","/SR/","/SK/","PJ"},0)   ),   ISNUMBER(SEARCH("40",D1378)   )  ),LEFT(RIGHT(D1378,7),2),  "-" )</f>
        <v>-</v>
      </c>
      <c r="F1378" s="66" t="s">
        <v>5961</v>
      </c>
      <c r="G1378" s="76" t="s">
        <v>6186</v>
      </c>
      <c r="H1378" s="76" t="s">
        <v>5040</v>
      </c>
      <c r="I1378" s="66"/>
      <c r="J1378" s="76"/>
      <c r="K1378" s="76"/>
      <c r="L1378" s="76"/>
      <c r="M1378" s="66" t="s">
        <v>1973</v>
      </c>
      <c r="N1378" s="66"/>
      <c r="P1378" s="32" t="str">
        <f t="shared" si="23"/>
        <v>1374/UN40.SU.   /2025</v>
      </c>
      <c r="Q1378" s="30"/>
      <c r="R1378" s="30"/>
      <c r="S1378" s="30"/>
      <c r="T1378" s="30"/>
      <c r="U1378" s="30"/>
      <c r="W1378" s="45"/>
    </row>
    <row r="1379" spans="1:23" ht="49.5" hidden="1" x14ac:dyDescent="0.25">
      <c r="A1379" s="75" t="s">
        <v>1440</v>
      </c>
      <c r="B1379" s="66" t="s">
        <v>6164</v>
      </c>
      <c r="C1379" s="76" t="s">
        <v>6171</v>
      </c>
      <c r="D1379" s="76" t="str">
        <f>IF( AND(   ISNUMBER(    MATCH(LEFT(RIGHT(C1379,8),4),{"/AK/","/BW/","/DO/","/DK/","/EP/","/HM/","/HK/","/IN/","/KI/","/AR/","/KL/","/KM/","/KP/","/DN/","/LN/","/RT/","/TU/","/KU/","/KR/","/MI/","/MK/","/OT/","/LP/","/DL/","/LT/","/PM/","/PW/","/PG/","/PP/","/MU/","/IL/","/PR/","/PI/","/PL/","/PK/","/PB/","/SP/","/SE/","/TI/","/LL/","/DT/","/LK/","/WS/","/TP/","/KS/","/SR/","/SK/","PJ"},0)   ),   ISNUMBER(SEARCH("40",C1379)   )  ),LEFT(RIGHT(C1379,7),2),  "-" )</f>
        <v>-</v>
      </c>
      <c r="E1379" s="76" t="str">
        <f>IF( AND(   ISNUMBER(    MATCH(LEFT(RIGHT(D1379,8),4),{"/AK/","/BW/","/DO/","/DK/","/EP/","/HM/","/HK/","/IN/","/KI/","/AR/","/KL/","/KM/","/KP/","/DN/","/LN/","/RT/","/TU/","/KU/","/KR/","/MI/","/MK/","/OT/","/LP/","/DL/","/LT/","/PM/","/PW/","/PG/","/PP/","/MU/","/IL/","/PR/","/PI/","/PL/","/PK/","/PB/","/SP/","/SE/","/TI/","/LL/","/DT/","/LK/","/WS/","/TP/","/KS/","/SR/","/SK/","PJ"},0)   ),   ISNUMBER(SEARCH("40",D1379)   )  ),LEFT(RIGHT(D1379,7),2),  "-" )</f>
        <v>-</v>
      </c>
      <c r="F1379" s="66" t="s">
        <v>6131</v>
      </c>
      <c r="G1379" s="76" t="s">
        <v>6172</v>
      </c>
      <c r="H1379" s="76" t="s">
        <v>96</v>
      </c>
      <c r="I1379" s="66"/>
      <c r="J1379" s="76"/>
      <c r="K1379" s="76"/>
      <c r="L1379" s="76"/>
      <c r="M1379" s="66" t="s">
        <v>1973</v>
      </c>
      <c r="N1379" s="66" t="s">
        <v>2085</v>
      </c>
      <c r="P1379" s="32" t="str">
        <f t="shared" si="23"/>
        <v>1375/UN40.SU.   /2025</v>
      </c>
      <c r="Q1379" s="30"/>
      <c r="R1379" s="30"/>
      <c r="S1379" s="30"/>
      <c r="T1379" s="30"/>
      <c r="U1379" s="30"/>
      <c r="W1379" s="45"/>
    </row>
    <row r="1380" spans="1:23" ht="99" hidden="1" x14ac:dyDescent="0.25">
      <c r="A1380" s="75" t="s">
        <v>1441</v>
      </c>
      <c r="B1380" s="66" t="s">
        <v>6164</v>
      </c>
      <c r="C1380" s="76" t="s">
        <v>6179</v>
      </c>
      <c r="D1380" s="76" t="s">
        <v>6180</v>
      </c>
      <c r="E1380" s="76" t="str">
        <f>IF( AND(   ISNUMBER(    MATCH(LEFT(RIGHT(D1380,8),4),{"/AK/","/BW/","/DO/","/DK/","/EP/","/HM/","/HK/","/IN/","/KI/","/AR/","/KL/","/KM/","/KP/","/DN/","/LN/","/RT/","/TU/","/KU/","/KR/","/MI/","/MK/","/OT/","/LP/","/DL/","/LT/","/PM/","/PW/","/PG/","/PP/","/MU/","/IL/","/PR/","/PI/","/PL/","/PK/","/PB/","/SP/","/SE/","/TI/","/LL/","/DT/","/LK/","/WS/","/TP/","/KS/","/SR/","/SK/","PJ"},0)   ),   ISNUMBER(SEARCH("40",D1380)   )  ),LEFT(RIGHT(D1380,7),2),  "-" )</f>
        <v>-</v>
      </c>
      <c r="F1380" s="66" t="s">
        <v>6107</v>
      </c>
      <c r="G1380" s="76" t="s">
        <v>6181</v>
      </c>
      <c r="H1380" s="76" t="s">
        <v>96</v>
      </c>
      <c r="I1380" s="66"/>
      <c r="J1380" s="76"/>
      <c r="K1380" s="76"/>
      <c r="L1380" s="76"/>
      <c r="M1380" s="66" t="s">
        <v>1973</v>
      </c>
      <c r="N1380" s="66" t="s">
        <v>2086</v>
      </c>
      <c r="O1380" s="14" t="s">
        <v>5631</v>
      </c>
      <c r="P1380" s="32" t="str">
        <f t="shared" si="23"/>
        <v>1376/UN40.SU.   /2025</v>
      </c>
      <c r="Q1380" s="30"/>
      <c r="R1380" s="30"/>
      <c r="S1380" s="30"/>
      <c r="T1380" s="30"/>
      <c r="U1380" s="30"/>
      <c r="W1380" s="45"/>
    </row>
    <row r="1381" spans="1:23" ht="49.5" hidden="1" x14ac:dyDescent="0.25">
      <c r="A1381" s="75" t="s">
        <v>1442</v>
      </c>
      <c r="B1381" s="66" t="s">
        <v>6164</v>
      </c>
      <c r="C1381" s="76" t="s">
        <v>6189</v>
      </c>
      <c r="D1381" s="76" t="s">
        <v>6188</v>
      </c>
      <c r="E1381" s="76" t="str">
        <f>IF( AND(   ISNUMBER(    MATCH(LEFT(RIGHT(D1381,8),4),{"/AK/","/BW/","/DO/","/DK/","/EP/","/HM/","/HK/","/IN/","/KI/","/AR/","/KL/","/KM/","/KP/","/DN/","/LN/","/RT/","/TU/","/KU/","/KR/","/MI/","/MK/","/OT/","/LP/","/DL/","/LT/","/PM/","/PW/","/PG/","/PP/","/MU/","/IL/","/PR/","/PI/","/PL/","/PK/","/PB/","/SP/","/SE/","/TI/","/LL/","/DT/","/LK/","/WS/","/TP/","/KS/","/SR/","/SK/","PJ"},0)   ),   ISNUMBER(SEARCH("40",D1381)   )  ),LEFT(RIGHT(D1381,7),2),  "-" )</f>
        <v>-</v>
      </c>
      <c r="F1381" s="66" t="s">
        <v>6164</v>
      </c>
      <c r="G1381" s="76" t="s">
        <v>6187</v>
      </c>
      <c r="H1381" s="76" t="s">
        <v>96</v>
      </c>
      <c r="I1381" s="66"/>
      <c r="J1381" s="76"/>
      <c r="K1381" s="76"/>
      <c r="L1381" s="76"/>
      <c r="M1381" s="66" t="s">
        <v>1973</v>
      </c>
      <c r="N1381" s="66" t="s">
        <v>2085</v>
      </c>
      <c r="P1381" s="32" t="str">
        <f t="shared" si="23"/>
        <v>1377/UN40.SU.   /2025</v>
      </c>
      <c r="Q1381" s="30"/>
      <c r="R1381" s="30"/>
      <c r="S1381" s="30"/>
      <c r="T1381" s="30"/>
      <c r="U1381" s="30"/>
      <c r="W1381" s="45"/>
    </row>
    <row r="1382" spans="1:23" ht="115.5" hidden="1" x14ac:dyDescent="0.25">
      <c r="A1382" s="75" t="s">
        <v>1443</v>
      </c>
      <c r="B1382" s="66" t="s">
        <v>6164</v>
      </c>
      <c r="C1382" s="76" t="s">
        <v>5654</v>
      </c>
      <c r="D1382" s="76" t="s">
        <v>5655</v>
      </c>
      <c r="E1382" s="76" t="str">
        <f>IF( AND(   ISNUMBER(    MATCH(LEFT(RIGHT(D1382,8),4),{"/AK/","/BW/","/DO/","/DK/","/EP/","/HM/","/HK/","/IN/","/KI/","/AR/","/KL/","/KM/","/KP/","/DN/","/LN/","/RT/","/TU/","/KU/","/KR/","/MI/","/MK/","/OT/","/LP/","/DL/","/LT/","/PM/","/PW/","/PG/","/PP/","/MU/","/IL/","/PR/","/PI/","/PL/","/PK/","/PB/","/SP/","/SE/","/TI/","/LL/","/DT/","/LK/","/WS/","/TP/","/KS/","/SR/","/SK/","PJ"},0)   ),   ISNUMBER(SEARCH("40",D1382)   )  ),LEFT(RIGHT(D1382,7),2),  "-" )</f>
        <v>-</v>
      </c>
      <c r="F1382" s="66" t="s">
        <v>5382</v>
      </c>
      <c r="G1382" s="76" t="s">
        <v>6190</v>
      </c>
      <c r="H1382" s="76" t="s">
        <v>96</v>
      </c>
      <c r="I1382" s="66"/>
      <c r="J1382" s="76"/>
      <c r="K1382" s="76"/>
      <c r="L1382" s="76"/>
      <c r="M1382" s="66" t="s">
        <v>1973</v>
      </c>
      <c r="N1382" s="66" t="s">
        <v>2086</v>
      </c>
      <c r="O1382" s="14" t="s">
        <v>5631</v>
      </c>
      <c r="P1382" s="32" t="str">
        <f t="shared" si="23"/>
        <v>1378/UN40.SU.   /2025</v>
      </c>
      <c r="Q1382" s="30"/>
      <c r="R1382" s="30"/>
      <c r="S1382" s="30"/>
      <c r="T1382" s="30"/>
      <c r="U1382" s="30"/>
      <c r="W1382" s="45"/>
    </row>
    <row r="1383" spans="1:23" ht="82.5" hidden="1" x14ac:dyDescent="0.25">
      <c r="A1383" s="75" t="s">
        <v>1444</v>
      </c>
      <c r="B1383" s="66" t="s">
        <v>6164</v>
      </c>
      <c r="C1383" s="76" t="s">
        <v>6193</v>
      </c>
      <c r="D1383" s="76" t="s">
        <v>6192</v>
      </c>
      <c r="E1383" s="76" t="str">
        <f>IF( AND(   ISNUMBER(    MATCH(LEFT(RIGHT(D1383,8),4),{"/AK/","/BW/","/DO/","/DK/","/EP/","/HM/","/HK/","/IN/","/KI/","/AR/","/KL/","/KM/","/KP/","/DN/","/LN/","/RT/","/TU/","/KU/","/KR/","/MI/","/MK/","/OT/","/LP/","/DL/","/LT/","/PM/","/PW/","/PG/","/PP/","/MU/","/IL/","/PR/","/PI/","/PL/","/PK/","/PB/","/SP/","/SE/","/TI/","/LL/","/DT/","/LK/","/WS/","/TP/","/KS/","/SR/","/SK/","PJ"},0)   ),   ISNUMBER(SEARCH("40",D1383)   )  ),LEFT(RIGHT(D1383,7),2),  "-" )</f>
        <v>-</v>
      </c>
      <c r="F1383" s="66" t="s">
        <v>2215</v>
      </c>
      <c r="G1383" s="76" t="s">
        <v>6191</v>
      </c>
      <c r="H1383" s="76" t="s">
        <v>96</v>
      </c>
      <c r="I1383" s="66"/>
      <c r="J1383" s="76"/>
      <c r="K1383" s="76"/>
      <c r="L1383" s="76"/>
      <c r="M1383" s="66" t="s">
        <v>1973</v>
      </c>
      <c r="N1383" s="66" t="s">
        <v>2086</v>
      </c>
      <c r="O1383" s="14" t="s">
        <v>5631</v>
      </c>
      <c r="P1383" s="32" t="str">
        <f t="shared" si="23"/>
        <v>1379/UN40.SU.   /2025</v>
      </c>
      <c r="Q1383" s="30"/>
      <c r="R1383" s="30"/>
      <c r="S1383" s="30"/>
      <c r="T1383" s="30"/>
      <c r="U1383" s="30"/>
      <c r="W1383" s="45"/>
    </row>
    <row r="1384" spans="1:23" ht="49.5" hidden="1" x14ac:dyDescent="0.25">
      <c r="A1384" s="75" t="s">
        <v>1445</v>
      </c>
      <c r="B1384" s="66" t="s">
        <v>6164</v>
      </c>
      <c r="C1384" s="76" t="s">
        <v>6195</v>
      </c>
      <c r="D1384" s="87" t="s">
        <v>1974</v>
      </c>
      <c r="E1384" s="76" t="str">
        <f>IF( AND(   ISNUMBER(    MATCH(LEFT(RIGHT(D1384,8),4),{"/AK/","/BW/","/DO/","/DK/","/EP/","/HM/","/HK/","/IN/","/KI/","/AR/","/KL/","/KM/","/KP/","/DN/","/LN/","/RT/","/TU/","/KU/","/KR/","/MI/","/MK/","/OT/","/LP/","/DL/","/LT/","/PM/","/PW/","/PG/","/PP/","/MU/","/IL/","/PR/","/PI/","/PL/","/PK/","/PB/","/SP/","/SE/","/TI/","/LL/","/DT/","/LK/","/WS/","/TP/","/KS/","/SR/","/SK/","PJ"},0)   ),   ISNUMBER(SEARCH("40",D1384)   )  ),LEFT(RIGHT(D1384,7),2),  "-" )</f>
        <v>-</v>
      </c>
      <c r="F1384" s="66" t="s">
        <v>6131</v>
      </c>
      <c r="G1384" s="76" t="s">
        <v>6194</v>
      </c>
      <c r="H1384" s="76" t="s">
        <v>96</v>
      </c>
      <c r="I1384" s="66"/>
      <c r="J1384" s="76"/>
      <c r="K1384" s="76"/>
      <c r="L1384" s="76"/>
      <c r="M1384" s="66" t="s">
        <v>1973</v>
      </c>
      <c r="N1384" s="66" t="s">
        <v>2085</v>
      </c>
      <c r="P1384" s="32" t="str">
        <f t="shared" si="23"/>
        <v>1380/UN40.SU.   /2025</v>
      </c>
      <c r="Q1384" s="30"/>
      <c r="R1384" s="30"/>
      <c r="S1384" s="30"/>
      <c r="T1384" s="30"/>
      <c r="U1384" s="30"/>
      <c r="W1384" s="45"/>
    </row>
    <row r="1385" spans="1:23" ht="82.5" hidden="1" x14ac:dyDescent="0.25">
      <c r="A1385" s="75" t="s">
        <v>1446</v>
      </c>
      <c r="B1385" s="66" t="s">
        <v>2234</v>
      </c>
      <c r="C1385" s="76" t="s">
        <v>6168</v>
      </c>
      <c r="D1385" s="76" t="s">
        <v>5986</v>
      </c>
      <c r="E1385" s="76" t="str">
        <f>IF( AND(   ISNUMBER(    MATCH(LEFT(RIGHT(D1385,8),4),{"/AK/","/BW/","/DO/","/DK/","/EP/","/HM/","/HK/","/IN/","/KI/","/AR/","/KL/","/KM/","/KP/","/DN/","/LN/","/RT/","/TU/","/KU/","/KR/","/MI/","/MK/","/OT/","/LP/","/DL/","/LT/","/PM/","/PW/","/PG/","/PP/","/MU/","/IL/","/PR/","/PI/","/PL/","/PK/","/PB/","/SP/","/SE/","/TI/","/LL/","/DT/","/LK/","/WS/","/TP/","/KS/","/SR/","/SK/","PJ"},0)   ),   ISNUMBER(SEARCH("40",D1385)   )  ),LEFT(RIGHT(D1385,7),2),  "-" )</f>
        <v>-</v>
      </c>
      <c r="F1385" s="66" t="s">
        <v>2232</v>
      </c>
      <c r="G1385" s="76" t="s">
        <v>5987</v>
      </c>
      <c r="H1385" s="76" t="s">
        <v>5040</v>
      </c>
      <c r="I1385" s="66"/>
      <c r="J1385" s="76"/>
      <c r="K1385" s="76"/>
      <c r="L1385" s="76"/>
      <c r="M1385" s="66" t="s">
        <v>1973</v>
      </c>
      <c r="N1385" s="66"/>
      <c r="P1385" s="32" t="str">
        <f t="shared" si="23"/>
        <v>1381/UN40.SU.   /2025</v>
      </c>
      <c r="Q1385" s="30"/>
      <c r="R1385" s="30"/>
      <c r="S1385" s="30"/>
      <c r="T1385" s="30"/>
      <c r="U1385" s="30"/>
      <c r="W1385" s="45"/>
    </row>
    <row r="1386" spans="1:23" ht="49.5" hidden="1" x14ac:dyDescent="0.25">
      <c r="A1386" s="75" t="s">
        <v>1447</v>
      </c>
      <c r="B1386" s="66" t="s">
        <v>2234</v>
      </c>
      <c r="C1386" s="76" t="s">
        <v>6202</v>
      </c>
      <c r="D1386" s="87" t="s">
        <v>1974</v>
      </c>
      <c r="E1386" s="76" t="str">
        <f>IF( AND(   ISNUMBER(    MATCH(LEFT(RIGHT(D1386,8),4),{"/AK/","/BW/","/DO/","/DK/","/EP/","/HM/","/HK/","/IN/","/KI/","/AR/","/KL/","/KM/","/KP/","/DN/","/LN/","/RT/","/TU/","/KU/","/KR/","/MI/","/MK/","/OT/","/LP/","/DL/","/LT/","/PM/","/PW/","/PG/","/PP/","/MU/","/IL/","/PR/","/PI/","/PL/","/PK/","/PB/","/SP/","/SE/","/TI/","/LL/","/DT/","/LK/","/WS/","/TP/","/KS/","/SR/","/SK/","PJ"},0)   ),   ISNUMBER(SEARCH("40",D1386)   )  ),LEFT(RIGHT(D1386,7),2),  "-" )</f>
        <v>-</v>
      </c>
      <c r="F1386" s="66" t="s">
        <v>6080</v>
      </c>
      <c r="G1386" s="76" t="s">
        <v>6203</v>
      </c>
      <c r="H1386" s="76" t="s">
        <v>96</v>
      </c>
      <c r="I1386" s="66"/>
      <c r="J1386" s="76"/>
      <c r="K1386" s="76"/>
      <c r="L1386" s="76"/>
      <c r="M1386" s="66" t="s">
        <v>1973</v>
      </c>
      <c r="N1386" s="66"/>
      <c r="P1386" s="32" t="str">
        <f t="shared" si="23"/>
        <v>1382/UN40.SU.   /2025</v>
      </c>
      <c r="Q1386" s="30"/>
      <c r="R1386" s="30"/>
      <c r="S1386" s="30"/>
      <c r="T1386" s="30"/>
      <c r="U1386" s="30"/>
      <c r="W1386" s="45"/>
    </row>
    <row r="1387" spans="1:23" ht="82.5" hidden="1" x14ac:dyDescent="0.25">
      <c r="A1387" s="75" t="s">
        <v>1448</v>
      </c>
      <c r="B1387" s="66" t="s">
        <v>2234</v>
      </c>
      <c r="C1387" s="76" t="s">
        <v>6204</v>
      </c>
      <c r="D1387" s="76" t="s">
        <v>6205</v>
      </c>
      <c r="E1387" s="76" t="str">
        <f>IF( AND(   ISNUMBER(    MATCH(LEFT(RIGHT(D1387,8),4),{"/AK/","/BW/","/DO/","/DK/","/EP/","/HM/","/HK/","/IN/","/KI/","/AR/","/KL/","/KM/","/KP/","/DN/","/LN/","/RT/","/TU/","/KU/","/KR/","/MI/","/MK/","/OT/","/LP/","/DL/","/LT/","/PM/","/PW/","/PG/","/PP/","/MU/","/IL/","/PR/","/PI/","/PL/","/PK/","/PB/","/SP/","/SE/","/TI/","/LL/","/DT/","/LK/","/WS/","/TP/","/KS/","/SR/","/SK/","PJ"},0)   ),   ISNUMBER(SEARCH("40",D1387)   )  ),LEFT(RIGHT(D1387,7),2),  "-" )</f>
        <v>-</v>
      </c>
      <c r="F1387" s="66" t="s">
        <v>5961</v>
      </c>
      <c r="G1387" s="76" t="s">
        <v>6206</v>
      </c>
      <c r="H1387" s="76" t="s">
        <v>96</v>
      </c>
      <c r="I1387" s="66"/>
      <c r="J1387" s="76"/>
      <c r="K1387" s="76"/>
      <c r="L1387" s="76"/>
      <c r="M1387" s="66" t="s">
        <v>1973</v>
      </c>
      <c r="N1387" s="66"/>
      <c r="P1387" s="32" t="str">
        <f t="shared" si="23"/>
        <v>1383/UN40.SU.   /2025</v>
      </c>
      <c r="Q1387" s="30"/>
      <c r="R1387" s="30"/>
      <c r="S1387" s="30"/>
      <c r="T1387" s="30"/>
      <c r="U1387" s="30"/>
      <c r="W1387" s="45"/>
    </row>
    <row r="1388" spans="1:23" ht="49.5" hidden="1" x14ac:dyDescent="0.25">
      <c r="A1388" s="75" t="s">
        <v>1449</v>
      </c>
      <c r="B1388" s="66" t="s">
        <v>2234</v>
      </c>
      <c r="C1388" s="76" t="s">
        <v>6207</v>
      </c>
      <c r="D1388" s="76" t="s">
        <v>6208</v>
      </c>
      <c r="E1388" s="76" t="str">
        <f>IF( AND(   ISNUMBER(    MATCH(LEFT(RIGHT(D1388,8),4),{"/AK/","/BW/","/DO/","/DK/","/EP/","/HM/","/HK/","/IN/","/KI/","/AR/","/KL/","/KM/","/KP/","/DN/","/LN/","/RT/","/TU/","/KU/","/KR/","/MI/","/MK/","/OT/","/LP/","/DL/","/LT/","/PM/","/PW/","/PG/","/PP/","/MU/","/IL/","/PR/","/PI/","/PL/","/PK/","/PB/","/SP/","/SE/","/TI/","/LL/","/DT/","/LK/","/WS/","/TP/","/KS/","/SR/","/SK/","PJ"},0)   ),   ISNUMBER(SEARCH("40",D1388)   )  ),LEFT(RIGHT(D1388,7),2),  "-" )</f>
        <v>-</v>
      </c>
      <c r="F1388" s="66" t="s">
        <v>2234</v>
      </c>
      <c r="G1388" s="76" t="s">
        <v>6209</v>
      </c>
      <c r="H1388" s="76" t="s">
        <v>5040</v>
      </c>
      <c r="I1388" s="66"/>
      <c r="J1388" s="76"/>
      <c r="K1388" s="76"/>
      <c r="L1388" s="76"/>
      <c r="M1388" s="66" t="s">
        <v>1973</v>
      </c>
      <c r="N1388" s="66"/>
      <c r="P1388" s="32" t="str">
        <f t="shared" si="23"/>
        <v>1384/UN40.SU.   /2025</v>
      </c>
      <c r="Q1388" s="30"/>
      <c r="R1388" s="30"/>
      <c r="S1388" s="30"/>
      <c r="T1388" s="30"/>
      <c r="U1388" s="30"/>
      <c r="W1388" s="45"/>
    </row>
    <row r="1389" spans="1:23" ht="49.5" hidden="1" x14ac:dyDescent="0.25">
      <c r="A1389" s="75" t="s">
        <v>1450</v>
      </c>
      <c r="B1389" s="66" t="s">
        <v>2234</v>
      </c>
      <c r="C1389" s="76" t="s">
        <v>6041</v>
      </c>
      <c r="D1389" s="76" t="s">
        <v>6196</v>
      </c>
      <c r="E1389" s="76" t="str">
        <f>IF( AND(   ISNUMBER(    MATCH(LEFT(RIGHT(D1389,8),4),{"/AK/","/BW/","/DO/","/DK/","/EP/","/HM/","/HK/","/IN/","/KI/","/AR/","/KL/","/KM/","/KP/","/DN/","/LN/","/RT/","/TU/","/KU/","/KR/","/MI/","/MK/","/OT/","/LP/","/DL/","/LT/","/PM/","/PW/","/PG/","/PP/","/MU/","/IL/","/PR/","/PI/","/PL/","/PK/","/PB/","/SP/","/SE/","/TI/","/LL/","/DT/","/LK/","/WS/","/TP/","/KS/","/SR/","/SK/","PJ"},0)   ),   ISNUMBER(SEARCH("40",D1389)   )  ),LEFT(RIGHT(D1389,7),2),  "-" )</f>
        <v>-</v>
      </c>
      <c r="F1389" s="66" t="s">
        <v>6131</v>
      </c>
      <c r="G1389" s="76" t="s">
        <v>6197</v>
      </c>
      <c r="H1389" s="76" t="s">
        <v>96</v>
      </c>
      <c r="I1389" s="66" t="s">
        <v>2294</v>
      </c>
      <c r="J1389" s="76" t="s">
        <v>6198</v>
      </c>
      <c r="K1389" s="76"/>
      <c r="L1389" s="76"/>
      <c r="M1389" s="66" t="s">
        <v>1973</v>
      </c>
      <c r="N1389" s="66" t="s">
        <v>2085</v>
      </c>
      <c r="P1389" s="32" t="str">
        <f t="shared" si="23"/>
        <v>1385/UN40.SU.   /2025</v>
      </c>
      <c r="Q1389" s="30"/>
      <c r="R1389" s="30"/>
      <c r="S1389" s="30"/>
      <c r="T1389" s="30"/>
      <c r="U1389" s="30"/>
      <c r="W1389" s="45"/>
    </row>
    <row r="1390" spans="1:23" ht="49.5" hidden="1" x14ac:dyDescent="0.25">
      <c r="A1390" s="75" t="s">
        <v>1451</v>
      </c>
      <c r="B1390" s="66" t="s">
        <v>2234</v>
      </c>
      <c r="C1390" s="76" t="s">
        <v>2992</v>
      </c>
      <c r="D1390" s="76" t="s">
        <v>6199</v>
      </c>
      <c r="E1390" s="76" t="str">
        <f>IF( AND(   ISNUMBER(    MATCH(LEFT(RIGHT(D1390,8),4),{"/AK/","/BW/","/DO/","/DK/","/EP/","/HM/","/HK/","/IN/","/KI/","/AR/","/KL/","/KM/","/KP/","/DN/","/LN/","/RT/","/TU/","/KU/","/KR/","/MI/","/MK/","/OT/","/LP/","/DL/","/LT/","/PM/","/PW/","/PG/","/PP/","/MU/","/IL/","/PR/","/PI/","/PL/","/PK/","/PB/","/SP/","/SE/","/TI/","/LL/","/DT/","/LK/","/WS/","/TP/","/KS/","/SR/","/SK/","PJ"},0)   ),   ISNUMBER(SEARCH("40",D1390)   )  ),LEFT(RIGHT(D1390,7),2),  "-" )</f>
        <v>-</v>
      </c>
      <c r="F1390" s="66" t="s">
        <v>6131</v>
      </c>
      <c r="G1390" s="76" t="s">
        <v>6200</v>
      </c>
      <c r="H1390" s="76" t="s">
        <v>96</v>
      </c>
      <c r="I1390" s="66" t="s">
        <v>2294</v>
      </c>
      <c r="J1390" s="76" t="s">
        <v>6201</v>
      </c>
      <c r="K1390" s="76"/>
      <c r="L1390" s="76"/>
      <c r="M1390" s="66" t="s">
        <v>1973</v>
      </c>
      <c r="N1390" s="66" t="s">
        <v>2085</v>
      </c>
      <c r="P1390" s="32" t="str">
        <f t="shared" si="23"/>
        <v>1386/UN40.SU.   /2025</v>
      </c>
      <c r="Q1390" s="30"/>
      <c r="R1390" s="30"/>
      <c r="S1390" s="30"/>
      <c r="T1390" s="30"/>
      <c r="U1390" s="30"/>
      <c r="W1390" s="45"/>
    </row>
    <row r="1391" spans="1:23" ht="49.5" hidden="1" x14ac:dyDescent="0.25">
      <c r="A1391" s="75" t="s">
        <v>1452</v>
      </c>
      <c r="B1391" s="66" t="s">
        <v>2234</v>
      </c>
      <c r="C1391" s="76" t="s">
        <v>6210</v>
      </c>
      <c r="D1391" s="76" t="s">
        <v>6211</v>
      </c>
      <c r="E1391" s="76" t="str">
        <f>IF( AND(   ISNUMBER(    MATCH(LEFT(RIGHT(D1391,8),4),{"/AK/","/BW/","/DO/","/DK/","/EP/","/HM/","/HK/","/IN/","/KI/","/AR/","/KL/","/KM/","/KP/","/DN/","/LN/","/RT/","/TU/","/KU/","/KR/","/MI/","/MK/","/OT/","/LP/","/DL/","/LT/","/PM/","/PW/","/PG/","/PP/","/MU/","/IL/","/PR/","/PI/","/PL/","/PK/","/PB/","/SP/","/SE/","/TI/","/LL/","/DT/","/LK/","/WS/","/TP/","/KS/","/SR/","/SK/","PJ"},0)   ),   ISNUMBER(SEARCH("40",D1391)   )  ),LEFT(RIGHT(D1391,7),2),  "-" )</f>
        <v>-</v>
      </c>
      <c r="F1391" s="66" t="s">
        <v>2234</v>
      </c>
      <c r="G1391" s="76" t="s">
        <v>6212</v>
      </c>
      <c r="H1391" s="76" t="s">
        <v>5040</v>
      </c>
      <c r="I1391" s="66" t="s">
        <v>2294</v>
      </c>
      <c r="J1391" s="76" t="s">
        <v>6213</v>
      </c>
      <c r="K1391" s="76"/>
      <c r="L1391" s="76"/>
      <c r="M1391" s="66" t="s">
        <v>1973</v>
      </c>
      <c r="N1391" s="66" t="s">
        <v>2085</v>
      </c>
      <c r="P1391" s="32" t="str">
        <f t="shared" si="23"/>
        <v>1387/UN40.SU.   /2025</v>
      </c>
      <c r="Q1391" s="30"/>
      <c r="R1391" s="30"/>
      <c r="S1391" s="30"/>
      <c r="T1391" s="30"/>
      <c r="U1391" s="30"/>
      <c r="W1391" s="45"/>
    </row>
    <row r="1392" spans="1:23" ht="66" hidden="1" x14ac:dyDescent="0.25">
      <c r="A1392" s="75" t="s">
        <v>1453</v>
      </c>
      <c r="B1392" s="66" t="s">
        <v>2234</v>
      </c>
      <c r="C1392" s="76" t="s">
        <v>6214</v>
      </c>
      <c r="D1392" s="76" t="s">
        <v>6215</v>
      </c>
      <c r="E1392" s="76" t="str">
        <f>IF( AND(   ISNUMBER(    MATCH(LEFT(RIGHT(D1392,8),4),{"/AK/","/BW/","/DO/","/DK/","/EP/","/HM/","/HK/","/IN/","/KI/","/AR/","/KL/","/KM/","/KP/","/DN/","/LN/","/RT/","/TU/","/KU/","/KR/","/MI/","/MK/","/OT/","/LP/","/DL/","/LT/","/PM/","/PW/","/PG/","/PP/","/MU/","/IL/","/PR/","/PI/","/PL/","/PK/","/PB/","/SP/","/SE/","/TI/","/LL/","/DT/","/LK/","/WS/","/TP/","/KS/","/SR/","/SK/","PJ"},0)   ),   ISNUMBER(SEARCH("40",D1392)   )  ),LEFT(RIGHT(D1392,7),2),  "-" )</f>
        <v>-</v>
      </c>
      <c r="F1392" s="66" t="s">
        <v>2232</v>
      </c>
      <c r="G1392" s="76" t="s">
        <v>6216</v>
      </c>
      <c r="H1392" s="76" t="s">
        <v>96</v>
      </c>
      <c r="I1392" s="66" t="s">
        <v>2294</v>
      </c>
      <c r="J1392" s="76" t="s">
        <v>6213</v>
      </c>
      <c r="K1392" s="79"/>
      <c r="L1392" s="79"/>
      <c r="M1392" s="66" t="s">
        <v>1973</v>
      </c>
      <c r="N1392" s="66" t="s">
        <v>2085</v>
      </c>
      <c r="P1392" s="32" t="str">
        <f t="shared" si="23"/>
        <v>1388/UN40.SU.   /2025</v>
      </c>
      <c r="Q1392" s="30"/>
      <c r="R1392" s="30"/>
      <c r="S1392" s="30"/>
      <c r="T1392" s="30"/>
      <c r="U1392" s="30"/>
      <c r="W1392" s="45"/>
    </row>
    <row r="1393" spans="1:23" ht="49.5" hidden="1" x14ac:dyDescent="0.25">
      <c r="A1393" s="75" t="s">
        <v>1454</v>
      </c>
      <c r="B1393" s="66" t="s">
        <v>2235</v>
      </c>
      <c r="C1393" s="76" t="s">
        <v>2559</v>
      </c>
      <c r="D1393" s="76" t="s">
        <v>6222</v>
      </c>
      <c r="E1393" s="76" t="str">
        <f>IF( AND(   ISNUMBER(    MATCH(LEFT(RIGHT(D1393,8),4),{"/AK/","/BW/","/DO/","/DK/","/EP/","/HM/","/HK/","/IN/","/KI/","/AR/","/KL/","/KM/","/KP/","/DN/","/LN/","/RT/","/TU/","/KU/","/KR/","/MI/","/MK/","/OT/","/LP/","/DL/","/LT/","/PM/","/PW/","/PG/","/PP/","/MU/","/IL/","/PR/","/PI/","/PL/","/PK/","/PB/","/SP/","/SE/","/TI/","/LL/","/DT/","/LK/","/WS/","/TP/","/KS/","/SR/","/SK/","PJ"},0)   ),   ISNUMBER(SEARCH("40",D1393)   )  ),LEFT(RIGHT(D1393,7),2),  "-" )</f>
        <v>-</v>
      </c>
      <c r="F1393" s="66" t="s">
        <v>6217</v>
      </c>
      <c r="G1393" s="76" t="s">
        <v>6223</v>
      </c>
      <c r="H1393" s="76" t="s">
        <v>5040</v>
      </c>
      <c r="I1393" s="66"/>
      <c r="J1393" s="76"/>
      <c r="K1393" s="76"/>
      <c r="L1393" s="76"/>
      <c r="M1393" s="66" t="s">
        <v>1973</v>
      </c>
      <c r="N1393" s="66"/>
      <c r="P1393" s="32" t="str">
        <f t="shared" si="23"/>
        <v>1389/UN40.SU.   /2025</v>
      </c>
      <c r="Q1393" s="30"/>
      <c r="R1393" s="30"/>
      <c r="S1393" s="30"/>
      <c r="T1393" s="30"/>
      <c r="U1393" s="30"/>
      <c r="W1393" s="45"/>
    </row>
    <row r="1394" spans="1:23" ht="66" hidden="1" x14ac:dyDescent="0.25">
      <c r="A1394" s="75" t="s">
        <v>1455</v>
      </c>
      <c r="B1394" s="66" t="s">
        <v>2235</v>
      </c>
      <c r="C1394" s="76" t="s">
        <v>5836</v>
      </c>
      <c r="D1394" s="76" t="s">
        <v>6227</v>
      </c>
      <c r="E1394" s="76" t="str">
        <f>IF( AND(   ISNUMBER(    MATCH(LEFT(RIGHT(D1394,8),4),{"/AK/","/BW/","/DO/","/DK/","/EP/","/HM/","/HK/","/IN/","/KI/","/AR/","/KL/","/KM/","/KP/","/DN/","/LN/","/RT/","/TU/","/KU/","/KR/","/MI/","/MK/","/OT/","/LP/","/DL/","/LT/","/PM/","/PW/","/PG/","/PP/","/MU/","/IL/","/PR/","/PI/","/PL/","/PK/","/PB/","/SP/","/SE/","/TI/","/LL/","/DT/","/LK/","/WS/","/TP/","/KS/","/SR/","/SK/","PJ"},0)   ),   ISNUMBER(SEARCH("40",D1394)   )  ),LEFT(RIGHT(D1394,7),2),  "-" )</f>
        <v>-</v>
      </c>
      <c r="F1394" s="66" t="s">
        <v>6217</v>
      </c>
      <c r="G1394" s="79" t="s">
        <v>6228</v>
      </c>
      <c r="H1394" s="79" t="s">
        <v>5040</v>
      </c>
      <c r="I1394" s="66"/>
      <c r="J1394" s="76"/>
      <c r="K1394" s="76"/>
      <c r="L1394" s="76"/>
      <c r="M1394" s="66" t="s">
        <v>1973</v>
      </c>
      <c r="N1394" s="66"/>
      <c r="P1394" s="32" t="str">
        <f t="shared" si="23"/>
        <v>1390/UN40.SU.   /2025</v>
      </c>
      <c r="Q1394" s="30"/>
      <c r="R1394" s="30"/>
      <c r="S1394" s="30"/>
      <c r="T1394" s="30"/>
      <c r="U1394" s="30"/>
      <c r="W1394" s="45"/>
    </row>
    <row r="1395" spans="1:23" ht="82.5" hidden="1" x14ac:dyDescent="0.25">
      <c r="A1395" s="75" t="s">
        <v>1456</v>
      </c>
      <c r="B1395" s="66" t="s">
        <v>2235</v>
      </c>
      <c r="C1395" s="76" t="s">
        <v>6233</v>
      </c>
      <c r="D1395" s="76" t="s">
        <v>6234</v>
      </c>
      <c r="E1395" s="76" t="str">
        <f>IF( AND(   ISNUMBER(    MATCH(LEFT(RIGHT(D1395,8),4),{"/AK/","/BW/","/DO/","/DK/","/EP/","/HM/","/HK/","/IN/","/KI/","/AR/","/KL/","/KM/","/KP/","/DN/","/LN/","/RT/","/TU/","/KU/","/KR/","/MI/","/MK/","/OT/","/LP/","/DL/","/LT/","/PM/","/PW/","/PG/","/PP/","/MU/","/IL/","/PR/","/PI/","/PL/","/PK/","/PB/","/SP/","/SE/","/TI/","/LL/","/DT/","/LK/","/WS/","/TP/","/KS/","/SR/","/SK/","PJ"},0)   ),   ISNUMBER(SEARCH("40",D1395)   )  ),LEFT(RIGHT(D1395,7),2),  "-" )</f>
        <v>-</v>
      </c>
      <c r="F1395" s="66" t="s">
        <v>2234</v>
      </c>
      <c r="G1395" s="76" t="s">
        <v>6235</v>
      </c>
      <c r="H1395" s="76" t="s">
        <v>5040</v>
      </c>
      <c r="I1395" s="66"/>
      <c r="J1395" s="76"/>
      <c r="K1395" s="76"/>
      <c r="L1395" s="76"/>
      <c r="M1395" s="66" t="s">
        <v>1973</v>
      </c>
      <c r="N1395" s="66"/>
      <c r="P1395" s="32" t="str">
        <f t="shared" si="23"/>
        <v>1391/UN40.SU.   /2025</v>
      </c>
      <c r="Q1395" s="30"/>
      <c r="R1395" s="30"/>
      <c r="S1395" s="30"/>
      <c r="T1395" s="30"/>
      <c r="U1395" s="30"/>
      <c r="W1395" s="45"/>
    </row>
    <row r="1396" spans="1:23" ht="66" hidden="1" x14ac:dyDescent="0.25">
      <c r="A1396" s="75" t="s">
        <v>1457</v>
      </c>
      <c r="B1396" s="66" t="s">
        <v>2235</v>
      </c>
      <c r="C1396" s="76" t="s">
        <v>6229</v>
      </c>
      <c r="D1396" s="76" t="s">
        <v>6230</v>
      </c>
      <c r="E1396" s="76" t="str">
        <f>IF( AND(   ISNUMBER(    MATCH(LEFT(RIGHT(D1396,8),4),{"/AK/","/BW/","/DO/","/DK/","/EP/","/HM/","/HK/","/IN/","/KI/","/AR/","/KL/","/KM/","/KP/","/DN/","/LN/","/RT/","/TU/","/KU/","/KR/","/MI/","/MK/","/OT/","/LP/","/DL/","/LT/","/PM/","/PW/","/PG/","/PP/","/MU/","/IL/","/PR/","/PI/","/PL/","/PK/","/PB/","/SP/","/SE/","/TI/","/LL/","/DT/","/LK/","/WS/","/TP/","/KS/","/SR/","/SK/","PJ"},0)   ),   ISNUMBER(SEARCH("40",D1396)   )  ),LEFT(RIGHT(D1396,7),2),  "-" )</f>
        <v>-</v>
      </c>
      <c r="F1396" s="66" t="s">
        <v>6131</v>
      </c>
      <c r="G1396" s="76" t="s">
        <v>5908</v>
      </c>
      <c r="H1396" s="76" t="s">
        <v>96</v>
      </c>
      <c r="I1396" s="66"/>
      <c r="J1396" s="76"/>
      <c r="K1396" s="79"/>
      <c r="L1396" s="79"/>
      <c r="M1396" s="66" t="s">
        <v>1973</v>
      </c>
      <c r="N1396" s="66"/>
      <c r="P1396" s="32" t="str">
        <f t="shared" si="23"/>
        <v>1392/UN40.SU.   /2025</v>
      </c>
      <c r="Q1396" s="30"/>
      <c r="R1396" s="30"/>
      <c r="S1396" s="30"/>
      <c r="T1396" s="30"/>
      <c r="U1396" s="30"/>
      <c r="W1396" s="45"/>
    </row>
    <row r="1397" spans="1:23" ht="49.5" hidden="1" x14ac:dyDescent="0.25">
      <c r="A1397" s="75" t="s">
        <v>1458</v>
      </c>
      <c r="B1397" s="66" t="s">
        <v>2235</v>
      </c>
      <c r="C1397" s="76" t="s">
        <v>5925</v>
      </c>
      <c r="D1397" s="76" t="s">
        <v>6231</v>
      </c>
      <c r="E1397" s="76" t="str">
        <f>IF( AND(   ISNUMBER(    MATCH(LEFT(RIGHT(D1397,8),4),{"/AK/","/BW/","/DO/","/DK/","/EP/","/HM/","/HK/","/IN/","/KI/","/AR/","/KL/","/KM/","/KP/","/DN/","/LN/","/RT/","/TU/","/KU/","/KR/","/MI/","/MK/","/OT/","/LP/","/DL/","/LT/","/PM/","/PW/","/PG/","/PP/","/MU/","/IL/","/PR/","/PI/","/PL/","/PK/","/PB/","/SP/","/SE/","/TI/","/LL/","/DT/","/LK/","/WS/","/TP/","/KS/","/SR/","/SK/","PJ"},0)   ),   ISNUMBER(SEARCH("40",D1397)   )  ),LEFT(RIGHT(D1397,7),2),  "-" )</f>
        <v>-</v>
      </c>
      <c r="F1397" s="66" t="s">
        <v>5961</v>
      </c>
      <c r="G1397" s="76" t="s">
        <v>6232</v>
      </c>
      <c r="H1397" s="76" t="s">
        <v>96</v>
      </c>
      <c r="I1397" s="66"/>
      <c r="J1397" s="76"/>
      <c r="K1397" s="76"/>
      <c r="L1397" s="76"/>
      <c r="M1397" s="66" t="s">
        <v>1973</v>
      </c>
      <c r="N1397" s="66"/>
      <c r="P1397" s="32" t="str">
        <f t="shared" si="23"/>
        <v>1393/UN40.SU.   /2025</v>
      </c>
      <c r="Q1397" s="30"/>
      <c r="R1397" s="30"/>
      <c r="S1397" s="30"/>
      <c r="T1397" s="30"/>
      <c r="U1397" s="30"/>
      <c r="W1397" s="45"/>
    </row>
    <row r="1398" spans="1:23" ht="66" hidden="1" x14ac:dyDescent="0.25">
      <c r="A1398" s="75" t="s">
        <v>1459</v>
      </c>
      <c r="B1398" s="66" t="s">
        <v>2235</v>
      </c>
      <c r="C1398" s="66" t="s">
        <v>6218</v>
      </c>
      <c r="D1398" s="76" t="s">
        <v>6219</v>
      </c>
      <c r="E1398" s="76" t="str">
        <f>IF( AND(   ISNUMBER(    MATCH(LEFT(RIGHT(D1398,8),4),{"/AK/","/BW/","/DO/","/DK/","/EP/","/HM/","/HK/","/IN/","/KI/","/AR/","/KL/","/KM/","/KP/","/DN/","/LN/","/RT/","/TU/","/KU/","/KR/","/MI/","/MK/","/OT/","/LP/","/DL/","/LT/","/PM/","/PW/","/PG/","/PP/","/MU/","/IL/","/PR/","/PI/","/PL/","/PK/","/PB/","/SP/","/SE/","/TI/","/LL/","/DT/","/LK/","/WS/","/TP/","/KS/","/SR/","/SK/","PJ"},0)   ),   ISNUMBER(SEARCH("40",D1398)   )  ),LEFT(RIGHT(D1398,7),2),  "-" )</f>
        <v>-</v>
      </c>
      <c r="F1398" s="66" t="s">
        <v>6024</v>
      </c>
      <c r="G1398" s="76" t="s">
        <v>6220</v>
      </c>
      <c r="H1398" s="79" t="s">
        <v>96</v>
      </c>
      <c r="I1398" s="66" t="s">
        <v>2294</v>
      </c>
      <c r="J1398" s="76" t="s">
        <v>6221</v>
      </c>
      <c r="K1398" s="76"/>
      <c r="L1398" s="76"/>
      <c r="M1398" s="66" t="s">
        <v>1973</v>
      </c>
      <c r="N1398" s="66" t="s">
        <v>2085</v>
      </c>
      <c r="P1398" s="32" t="str">
        <f t="shared" si="23"/>
        <v>1394/UN40.SU.   /2025</v>
      </c>
      <c r="Q1398" s="30"/>
      <c r="R1398" s="30"/>
      <c r="S1398" s="30"/>
      <c r="T1398" s="30"/>
      <c r="U1398" s="30"/>
      <c r="W1398" s="45"/>
    </row>
    <row r="1399" spans="1:23" ht="66" hidden="1" x14ac:dyDescent="0.25">
      <c r="A1399" s="75" t="s">
        <v>1460</v>
      </c>
      <c r="B1399" s="66" t="s">
        <v>2235</v>
      </c>
      <c r="C1399" s="76" t="s">
        <v>6224</v>
      </c>
      <c r="D1399" s="76" t="str">
        <f>IF( AND(   ISNUMBER(    MATCH(LEFT(RIGHT(C1399,8),4),{"/AK/","/BW/","/DO/","/DK/","/EP/","/HM/","/HK/","/IN/","/KI/","/AR/","/KL/","/KM/","/KP/","/DN/","/LN/","/RT/","/TU/","/KU/","/KR/","/MI/","/MK/","/OT/","/LP/","/DL/","/LT/","/PM/","/PW/","/PG/","/PP/","/MU/","/IL/","/PR/","/PI/","/PL/","/PK/","/PB/","/SP/","/SE/","/TI/","/LL/","/DT/","/LK/","/WS/","/TP/","/KS/","/SR/","/SK/","PJ"},0)   ),   ISNUMBER(SEARCH("40",C1399)   )  ),LEFT(RIGHT(C1399,7),2),  "-" )</f>
        <v>-</v>
      </c>
      <c r="E1399" s="76" t="str">
        <f>IF( AND(   ISNUMBER(    MATCH(LEFT(RIGHT(D1399,8),4),{"/AK/","/BW/","/DO/","/DK/","/EP/","/HM/","/HK/","/IN/","/KI/","/AR/","/KL/","/KM/","/KP/","/DN/","/LN/","/RT/","/TU/","/KU/","/KR/","/MI/","/MK/","/OT/","/LP/","/DL/","/LT/","/PM/","/PW/","/PG/","/PP/","/MU/","/IL/","/PR/","/PI/","/PL/","/PK/","/PB/","/SP/","/SE/","/TI/","/LL/","/DT/","/LK/","/WS/","/TP/","/KS/","/SR/","/SK/","PJ"},0)   ),   ISNUMBER(SEARCH("40",D1399)   )  ),LEFT(RIGHT(D1399,7),2),  "-" )</f>
        <v>-</v>
      </c>
      <c r="F1399" s="83" t="s">
        <v>2235</v>
      </c>
      <c r="G1399" s="76" t="s">
        <v>6225</v>
      </c>
      <c r="H1399" s="79" t="s">
        <v>96</v>
      </c>
      <c r="I1399" s="66" t="s">
        <v>2294</v>
      </c>
      <c r="J1399" s="76" t="s">
        <v>6226</v>
      </c>
      <c r="K1399" s="76"/>
      <c r="L1399" s="76"/>
      <c r="M1399" s="66" t="s">
        <v>1973</v>
      </c>
      <c r="N1399" s="66" t="s">
        <v>2085</v>
      </c>
      <c r="P1399" s="32" t="str">
        <f t="shared" si="23"/>
        <v>1395/UN40.SU.   /2025</v>
      </c>
      <c r="Q1399" s="30"/>
      <c r="R1399" s="30"/>
      <c r="S1399" s="30"/>
      <c r="T1399" s="30"/>
      <c r="U1399" s="30"/>
      <c r="W1399" s="45"/>
    </row>
    <row r="1400" spans="1:23" ht="49.5" x14ac:dyDescent="0.25">
      <c r="A1400" s="75" t="s">
        <v>1461</v>
      </c>
      <c r="B1400" s="66" t="s">
        <v>2235</v>
      </c>
      <c r="C1400" s="76" t="s">
        <v>6236</v>
      </c>
      <c r="D1400" s="76" t="s">
        <v>6237</v>
      </c>
      <c r="E1400" s="76" t="str">
        <f>IF( AND(   ISNUMBER(    MATCH(LEFT(RIGHT(D1400,8),4),{"/AK/","/BW/","/DO/","/DK/","/EP/","/HM/","/HK/","/IN/","/KI/","/AR/","/KL/","/KM/","/KP/","/DN/","/LN/","/RT/","/TU/","/KU/","/KR/","/MI/","/MK/","/OT/","/LP/","/DL/","/LT/","/PM/","/PW/","/PG/","/PP/","/MU/","/IL/","/PR/","/PI/","/PL/","/PK/","/PB/","/SP/","/SE/","/TI/","/LL/","/DT/","/LK/","/WS/","/TP/","/KS/","/SR/","/SK/","PJ"},0)   ),   ISNUMBER(SEARCH("40",D1400)   )  ),LEFT(RIGHT(D1400,7),2),  "-" )</f>
        <v>-</v>
      </c>
      <c r="F1400" s="83" t="s">
        <v>2234</v>
      </c>
      <c r="G1400" s="76" t="s">
        <v>6238</v>
      </c>
      <c r="H1400" s="79" t="s">
        <v>96</v>
      </c>
      <c r="I1400" s="66" t="s">
        <v>2294</v>
      </c>
      <c r="J1400" s="76" t="s">
        <v>6239</v>
      </c>
      <c r="K1400" s="76"/>
      <c r="L1400" s="76"/>
      <c r="M1400" s="66" t="s">
        <v>1973</v>
      </c>
      <c r="N1400" s="66" t="s">
        <v>2084</v>
      </c>
      <c r="P1400" s="32" t="str">
        <f t="shared" si="23"/>
        <v>1396/UN40.SU.   /2025</v>
      </c>
      <c r="Q1400" s="30"/>
      <c r="R1400" s="30"/>
      <c r="S1400" s="30"/>
      <c r="T1400" s="30"/>
      <c r="U1400" s="30"/>
      <c r="W1400" s="45"/>
    </row>
    <row r="1401" spans="1:23" ht="49.5" hidden="1" x14ac:dyDescent="0.25">
      <c r="A1401" s="75" t="s">
        <v>1462</v>
      </c>
      <c r="B1401" s="66" t="s">
        <v>2236</v>
      </c>
      <c r="C1401" s="76" t="s">
        <v>6254</v>
      </c>
      <c r="D1401" s="76" t="str">
        <f>IF( AND(   ISNUMBER(    MATCH(LEFT(RIGHT(C1401,8),4),{"/AK/","/BW/","/DO/","/DK/","/EP/","/HM/","/HK/","/IN/","/KI/","/AR/","/KL/","/KM/","/KP/","/DN/","/LN/","/RT/","/TU/","/KU/","/KR/","/MI/","/MK/","/OT/","/LP/","/DL/","/LT/","/PM/","/PW/","/PG/","/PP/","/MU/","/IL/","/PR/","/PI/","/PL/","/PK/","/PB/","/SP/","/SE/","/TI/","/LL/","/DT/","/LK/","/WS/","/TP/","/KS/","/SR/","/SK/","PJ"},0)   ),   ISNUMBER(SEARCH("40",C1401)   )  ),LEFT(RIGHT(C1401,7),2),  "-" )</f>
        <v>-</v>
      </c>
      <c r="E1401" s="76"/>
      <c r="F1401" s="83" t="s">
        <v>2236</v>
      </c>
      <c r="G1401" s="76" t="s">
        <v>6259</v>
      </c>
      <c r="H1401" s="76" t="s">
        <v>96</v>
      </c>
      <c r="I1401" s="66"/>
      <c r="J1401" s="76"/>
      <c r="K1401" s="76"/>
      <c r="L1401" s="76"/>
      <c r="M1401" s="66" t="s">
        <v>1973</v>
      </c>
      <c r="N1401" s="76"/>
      <c r="P1401" s="32" t="str">
        <f t="shared" si="23"/>
        <v>1397/UN40.SU.   /2025</v>
      </c>
      <c r="Q1401" s="30"/>
      <c r="R1401" s="30"/>
      <c r="S1401" s="30"/>
      <c r="T1401" s="30"/>
      <c r="U1401" s="30"/>
      <c r="W1401" s="45"/>
    </row>
    <row r="1402" spans="1:23" ht="99" hidden="1" x14ac:dyDescent="0.25">
      <c r="A1402" s="75" t="s">
        <v>1463</v>
      </c>
      <c r="B1402" s="66" t="s">
        <v>2236</v>
      </c>
      <c r="C1402" s="76" t="s">
        <v>6260</v>
      </c>
      <c r="D1402" s="76" t="s">
        <v>6261</v>
      </c>
      <c r="E1402" s="76" t="str">
        <f>IF( AND(   ISNUMBER(    MATCH(LEFT(RIGHT(D1402,8),4),{"/AK/","/BW/","/DO/","/DK/","/EP/","/HM/","/HK/","/IN/","/KI/","/AR/","/KL/","/KM/","/KP/","/DN/","/LN/","/RT/","/TU/","/KU/","/KR/","/MI/","/MK/","/OT/","/LP/","/DL/","/LT/","/PM/","/PW/","/PG/","/PP/","/MU/","/IL/","/PR/","/PI/","/PL/","/PK/","/PB/","/SP/","/SE/","/TI/","/LL/","/DT/","/LK/","/WS/","/TP/","/KS/","/SR/","/SK/","PJ"},0)   ),   ISNUMBER(SEARCH("40",D1402)   )  ),LEFT(RIGHT(D1402,7),2),  "-" )</f>
        <v>-</v>
      </c>
      <c r="F1402" s="66" t="s">
        <v>2235</v>
      </c>
      <c r="G1402" s="76" t="s">
        <v>6262</v>
      </c>
      <c r="H1402" s="76" t="s">
        <v>5040</v>
      </c>
      <c r="I1402" s="66"/>
      <c r="J1402" s="76"/>
      <c r="K1402" s="76"/>
      <c r="L1402" s="76"/>
      <c r="M1402" s="66" t="s">
        <v>1973</v>
      </c>
      <c r="N1402" s="66"/>
      <c r="P1402" s="32" t="str">
        <f t="shared" si="23"/>
        <v>1398/UN40.SU.   /2025</v>
      </c>
      <c r="Q1402" s="30"/>
      <c r="R1402" s="30"/>
      <c r="S1402" s="30"/>
      <c r="T1402" s="30"/>
      <c r="U1402" s="30"/>
      <c r="W1402" s="45"/>
    </row>
    <row r="1403" spans="1:23" ht="66" hidden="1" x14ac:dyDescent="0.25">
      <c r="A1403" s="75" t="s">
        <v>1464</v>
      </c>
      <c r="B1403" s="66" t="s">
        <v>2236</v>
      </c>
      <c r="C1403" s="76" t="s">
        <v>6242</v>
      </c>
      <c r="D1403" s="76" t="s">
        <v>6240</v>
      </c>
      <c r="E1403" s="76" t="str">
        <f>IF( AND(   ISNUMBER(    MATCH(LEFT(RIGHT(D1403,8),4),{"/AK/","/BW/","/DO/","/DK/","/EP/","/HM/","/HK/","/IN/","/KI/","/AR/","/KL/","/KM/","/KP/","/DN/","/LN/","/RT/","/TU/","/KU/","/KR/","/MI/","/MK/","/OT/","/LP/","/DL/","/LT/","/PM/","/PW/","/PG/","/PP/","/MU/","/IL/","/PR/","/PI/","/PL/","/PK/","/PB/","/SP/","/SE/","/TI/","/LL/","/DT/","/LK/","/WS/","/TP/","/KS/","/SR/","/SK/","PJ"},0)   ),   ISNUMBER(SEARCH("40",D1403)   )  ),LEFT(RIGHT(D1403,7),2),  "-" )</f>
        <v>-</v>
      </c>
      <c r="F1403" s="66" t="s">
        <v>2235</v>
      </c>
      <c r="G1403" s="76" t="s">
        <v>6241</v>
      </c>
      <c r="H1403" s="76" t="s">
        <v>96</v>
      </c>
      <c r="I1403" s="66" t="s">
        <v>2294</v>
      </c>
      <c r="J1403" s="76" t="s">
        <v>6243</v>
      </c>
      <c r="K1403" s="76"/>
      <c r="L1403" s="76"/>
      <c r="M1403" s="66" t="s">
        <v>1973</v>
      </c>
      <c r="N1403" s="66" t="s">
        <v>2086</v>
      </c>
      <c r="O1403" s="14" t="s">
        <v>5616</v>
      </c>
      <c r="P1403" s="32" t="str">
        <f t="shared" si="23"/>
        <v>1399/UN40.SU.   /2025</v>
      </c>
      <c r="Q1403" s="30"/>
      <c r="R1403" s="30"/>
      <c r="S1403" s="30"/>
      <c r="T1403" s="30"/>
      <c r="U1403" s="30"/>
      <c r="W1403" s="45"/>
    </row>
    <row r="1404" spans="1:23" ht="49.5" hidden="1" x14ac:dyDescent="0.25">
      <c r="A1404" s="75" t="s">
        <v>1465</v>
      </c>
      <c r="B1404" s="66" t="s">
        <v>2236</v>
      </c>
      <c r="C1404" s="76" t="s">
        <v>6244</v>
      </c>
      <c r="D1404" s="76" t="s">
        <v>6245</v>
      </c>
      <c r="E1404" s="76" t="str">
        <f>IF( AND(   ISNUMBER(    MATCH(LEFT(RIGHT(D1404,8),4),{"/AK/","/BW/","/DO/","/DK/","/EP/","/HM/","/HK/","/IN/","/KI/","/AR/","/KL/","/KM/","/KP/","/DN/","/LN/","/RT/","/TU/","/KU/","/KR/","/MI/","/MK/","/OT/","/LP/","/DL/","/LT/","/PM/","/PW/","/PG/","/PP/","/MU/","/IL/","/PR/","/PI/","/PL/","/PK/","/PB/","/SP/","/SE/","/TI/","/LL/","/DT/","/LK/","/WS/","/TP/","/KS/","/SR/","/SK/","PJ"},0)   ),   ISNUMBER(SEARCH("40",D1404)   )  ),LEFT(RIGHT(D1404,7),2),  "-" )</f>
        <v>-</v>
      </c>
      <c r="F1404" s="83" t="s">
        <v>2236</v>
      </c>
      <c r="G1404" s="76" t="s">
        <v>6246</v>
      </c>
      <c r="H1404" s="76" t="s">
        <v>6247</v>
      </c>
      <c r="I1404" s="66" t="s">
        <v>2294</v>
      </c>
      <c r="J1404" s="76" t="s">
        <v>6243</v>
      </c>
      <c r="K1404" s="76"/>
      <c r="L1404" s="76"/>
      <c r="M1404" s="66" t="s">
        <v>1973</v>
      </c>
      <c r="N1404" s="66" t="s">
        <v>2085</v>
      </c>
      <c r="P1404" s="32" t="str">
        <f t="shared" si="23"/>
        <v>1400/UN40.SU.   /2025</v>
      </c>
      <c r="Q1404" s="30"/>
      <c r="R1404" s="30"/>
      <c r="S1404" s="30"/>
      <c r="T1404" s="30"/>
      <c r="U1404" s="30"/>
      <c r="W1404" s="45"/>
    </row>
    <row r="1405" spans="1:23" ht="49.5" hidden="1" x14ac:dyDescent="0.25">
      <c r="A1405" s="75" t="s">
        <v>1466</v>
      </c>
      <c r="B1405" s="66" t="s">
        <v>2236</v>
      </c>
      <c r="C1405" s="76" t="s">
        <v>6248</v>
      </c>
      <c r="D1405" s="76" t="str">
        <f>IF( AND(   ISNUMBER(    MATCH(LEFT(RIGHT(C1405,8),4),{"/AK/","/BW/","/DO/","/DK/","/EP/","/HM/","/HK/","/IN/","/KI/","/AR/","/KL/","/KM/","/KP/","/DN/","/LN/","/RT/","/TU/","/KU/","/KR/","/MI/","/MK/","/OT/","/LP/","/DL/","/LT/","/PM/","/PW/","/PG/","/PP/","/MU/","/IL/","/PR/","/PI/","/PL/","/PK/","/PB/","/SP/","/SE/","/TI/","/LL/","/DT/","/LK/","/WS/","/TP/","/KS/","/SR/","/SK/","PJ"},0)   ),   ISNUMBER(SEARCH("40",C1405)   )  ),LEFT(RIGHT(C1405,7),2),  "-" )</f>
        <v>-</v>
      </c>
      <c r="E1405" s="76" t="str">
        <f>IF( AND(   ISNUMBER(    MATCH(LEFT(RIGHT(D1405,8),4),{"/AK/","/BW/","/DO/","/DK/","/EP/","/HM/","/HK/","/IN/","/KI/","/AR/","/KL/","/KM/","/KP/","/DN/","/LN/","/RT/","/TU/","/KU/","/KR/","/MI/","/MK/","/OT/","/LP/","/DL/","/LT/","/PM/","/PW/","/PG/","/PP/","/MU/","/IL/","/PR/","/PI/","/PL/","/PK/","/PB/","/SP/","/SE/","/TI/","/LL/","/DT/","/LK/","/WS/","/TP/","/KS/","/SR/","/SK/","PJ"},0)   ),   ISNUMBER(SEARCH("40",D1405)   )  ),LEFT(RIGHT(D1405,7),2),  "-" )</f>
        <v>-</v>
      </c>
      <c r="F1405" s="66" t="s">
        <v>2235</v>
      </c>
      <c r="G1405" s="76" t="s">
        <v>6249</v>
      </c>
      <c r="H1405" s="76" t="s">
        <v>6247</v>
      </c>
      <c r="I1405" s="66" t="s">
        <v>2294</v>
      </c>
      <c r="J1405" s="76" t="s">
        <v>6243</v>
      </c>
      <c r="K1405" s="76"/>
      <c r="L1405" s="76"/>
      <c r="M1405" s="66" t="s">
        <v>1973</v>
      </c>
      <c r="N1405" s="66" t="s">
        <v>2085</v>
      </c>
      <c r="P1405" s="32" t="str">
        <f t="shared" si="23"/>
        <v>1401/UN40.SU.   /2025</v>
      </c>
      <c r="Q1405" s="30"/>
      <c r="R1405" s="30"/>
      <c r="S1405" s="30"/>
      <c r="T1405" s="30"/>
      <c r="U1405" s="30"/>
      <c r="W1405" s="45"/>
    </row>
    <row r="1406" spans="1:23" ht="82.5" x14ac:dyDescent="0.25">
      <c r="A1406" s="75" t="s">
        <v>1467</v>
      </c>
      <c r="B1406" s="66" t="s">
        <v>2236</v>
      </c>
      <c r="C1406" s="76" t="s">
        <v>6250</v>
      </c>
      <c r="D1406" s="76" t="s">
        <v>6251</v>
      </c>
      <c r="E1406" s="76" t="str">
        <f>IF( AND(   ISNUMBER(    MATCH(LEFT(RIGHT(D1406,8),4),{"/AK/","/BW/","/DO/","/DK/","/EP/","/HM/","/HK/","/IN/","/KI/","/AR/","/KL/","/KM/","/KP/","/DN/","/LN/","/RT/","/TU/","/KU/","/KR/","/MI/","/MK/","/OT/","/LP/","/DL/","/LT/","/PM/","/PW/","/PG/","/PP/","/MU/","/IL/","/PR/","/PI/","/PL/","/PK/","/PB/","/SP/","/SE/","/TI/","/LL/","/DT/","/LK/","/WS/","/TP/","/KS/","/SR/","/SK/","PJ"},0)   ),   ISNUMBER(SEARCH("40",D1406)   )  ),LEFT(RIGHT(D1406,7),2),  "-" )</f>
        <v>-</v>
      </c>
      <c r="F1406" s="83" t="s">
        <v>2236</v>
      </c>
      <c r="G1406" s="76" t="s">
        <v>6252</v>
      </c>
      <c r="H1406" s="76" t="s">
        <v>6247</v>
      </c>
      <c r="I1406" s="66" t="s">
        <v>2294</v>
      </c>
      <c r="J1406" s="76" t="s">
        <v>6253</v>
      </c>
      <c r="K1406" s="76"/>
      <c r="L1406" s="76"/>
      <c r="M1406" s="66" t="s">
        <v>1973</v>
      </c>
      <c r="N1406" s="66" t="s">
        <v>2084</v>
      </c>
      <c r="P1406" s="32" t="str">
        <f t="shared" si="23"/>
        <v>1402/UN40.SU.   /2025</v>
      </c>
      <c r="Q1406" s="30"/>
      <c r="R1406" s="30"/>
      <c r="S1406" s="30"/>
      <c r="T1406" s="30"/>
      <c r="U1406" s="30"/>
      <c r="W1406" s="45"/>
    </row>
    <row r="1407" spans="1:23" ht="49.5" hidden="1" x14ac:dyDescent="0.25">
      <c r="A1407" s="75" t="s">
        <v>1468</v>
      </c>
      <c r="B1407" s="66" t="s">
        <v>2236</v>
      </c>
      <c r="C1407" s="76" t="s">
        <v>6255</v>
      </c>
      <c r="D1407" s="76" t="s">
        <v>6256</v>
      </c>
      <c r="E1407" s="76" t="str">
        <f>IF( AND(   ISNUMBER(    MATCH(LEFT(RIGHT(D1407,8),4),{"/AK/","/BW/","/DO/","/DK/","/EP/","/HM/","/HK/","/IN/","/KI/","/AR/","/KL/","/KM/","/KP/","/DN/","/LN/","/RT/","/TU/","/KU/","/KR/","/MI/","/MK/","/OT/","/LP/","/DL/","/LT/","/PM/","/PW/","/PG/","/PP/","/MU/","/IL/","/PR/","/PI/","/PL/","/PK/","/PB/","/SP/","/SE/","/TI/","/LL/","/DT/","/LK/","/WS/","/TP/","/KS/","/SR/","/SK/","PJ"},0)   ),   ISNUMBER(SEARCH("40",D1407)   )  ),LEFT(RIGHT(D1407,7),2),  "-" )</f>
        <v>-</v>
      </c>
      <c r="F1407" s="83" t="s">
        <v>2236</v>
      </c>
      <c r="G1407" s="76" t="s">
        <v>6257</v>
      </c>
      <c r="H1407" s="76" t="s">
        <v>6247</v>
      </c>
      <c r="I1407" s="66" t="s">
        <v>2294</v>
      </c>
      <c r="J1407" s="76" t="s">
        <v>6258</v>
      </c>
      <c r="K1407" s="76"/>
      <c r="L1407" s="76"/>
      <c r="M1407" s="66" t="s">
        <v>1973</v>
      </c>
      <c r="N1407" s="66" t="s">
        <v>2085</v>
      </c>
      <c r="P1407" s="32" t="str">
        <f t="shared" si="23"/>
        <v>1403/UN40.SU.   /2025</v>
      </c>
      <c r="Q1407" s="30"/>
      <c r="R1407" s="30"/>
      <c r="S1407" s="30"/>
      <c r="T1407" s="30"/>
      <c r="U1407" s="30"/>
      <c r="W1407" s="45"/>
    </row>
    <row r="1408" spans="1:23" ht="49.5" hidden="1" x14ac:dyDescent="0.25">
      <c r="A1408" s="75" t="s">
        <v>1469</v>
      </c>
      <c r="B1408" s="66" t="s">
        <v>2236</v>
      </c>
      <c r="C1408" s="76" t="s">
        <v>6264</v>
      </c>
      <c r="D1408" s="76" t="str">
        <f>IF( AND(   ISNUMBER(    MATCH(LEFT(RIGHT(C1408,8),4),{"/AK/","/BW/","/DO/","/DK/","/EP/","/HM/","/HK/","/IN/","/KI/","/AR/","/KL/","/KM/","/KP/","/DN/","/LN/","/RT/","/TU/","/KU/","/KR/","/MI/","/MK/","/OT/","/LP/","/DL/","/LT/","/PM/","/PW/","/PG/","/PP/","/MU/","/IL/","/PR/","/PI/","/PL/","/PK/","/PB/","/SP/","/SE/","/TI/","/LL/","/DT/","/LK/","/WS/","/TP/","/KS/","/SR/","/SK/","PJ"},0)   ),   ISNUMBER(SEARCH("40",C1408)   )  ),LEFT(RIGHT(C1408,7),2),  "-" )</f>
        <v>-</v>
      </c>
      <c r="E1408" s="76" t="str">
        <f>IF( AND(   ISNUMBER(    MATCH(LEFT(RIGHT(D1408,8),4),{"/AK/","/BW/","/DO/","/DK/","/EP/","/HM/","/HK/","/IN/","/KI/","/AR/","/KL/","/KM/","/KP/","/DN/","/LN/","/RT/","/TU/","/KU/","/KR/","/MI/","/MK/","/OT/","/LP/","/DL/","/LT/","/PM/","/PW/","/PG/","/PP/","/MU/","/IL/","/PR/","/PI/","/PL/","/PK/","/PB/","/SP/","/SE/","/TI/","/LL/","/DT/","/LK/","/WS/","/TP/","/KS/","/SR/","/SK/","PJ"},0)   ),   ISNUMBER(SEARCH("40",D1408)   )  ),LEFT(RIGHT(D1408,7),2),  "-" )</f>
        <v>-</v>
      </c>
      <c r="F1408" s="83" t="s">
        <v>2236</v>
      </c>
      <c r="G1408" s="76" t="s">
        <v>6263</v>
      </c>
      <c r="H1408" s="76" t="s">
        <v>5185</v>
      </c>
      <c r="I1408" s="66" t="s">
        <v>2294</v>
      </c>
      <c r="J1408" s="76" t="s">
        <v>6265</v>
      </c>
      <c r="K1408" s="76"/>
      <c r="L1408" s="76"/>
      <c r="M1408" s="66" t="s">
        <v>1973</v>
      </c>
      <c r="N1408" s="66" t="s">
        <v>2085</v>
      </c>
      <c r="P1408" s="32" t="str">
        <f t="shared" si="23"/>
        <v>1404/UN40.SU.   /2025</v>
      </c>
      <c r="Q1408" s="30"/>
      <c r="R1408" s="30"/>
      <c r="S1408" s="30"/>
      <c r="T1408" s="30"/>
      <c r="U1408" s="30"/>
      <c r="W1408" s="45"/>
    </row>
    <row r="1409" spans="1:23" ht="132" hidden="1" x14ac:dyDescent="0.25">
      <c r="A1409" s="75" t="s">
        <v>1470</v>
      </c>
      <c r="B1409" s="66" t="s">
        <v>6266</v>
      </c>
      <c r="C1409" s="76" t="s">
        <v>6293</v>
      </c>
      <c r="D1409" s="76" t="s">
        <v>6294</v>
      </c>
      <c r="E1409" s="76" t="str">
        <f>IF( AND(   ISNUMBER(    MATCH(LEFT(RIGHT(D1409,8),4),{"/AK/","/BW/","/DO/","/DK/","/EP/","/HM/","/HK/","/IN/","/KI/","/AR/","/KL/","/KM/","/KP/","/DN/","/LN/","/RT/","/TU/","/KU/","/KR/","/MI/","/MK/","/OT/","/LP/","/DL/","/LT/","/PM/","/PW/","/PG/","/PP/","/MU/","/IL/","/PR/","/PI/","/PL/","/PK/","/PB/","/SP/","/SE/","/TI/","/LL/","/DT/","/LK/","/WS/","/TP/","/KS/","/SR/","/SK/","PJ"},0)   ),   ISNUMBER(SEARCH("40",D1409)   )  ),LEFT(RIGHT(D1409,7),2),  "-" )</f>
        <v>-</v>
      </c>
      <c r="F1409" s="66" t="s">
        <v>2228</v>
      </c>
      <c r="G1409" s="76" t="s">
        <v>6295</v>
      </c>
      <c r="H1409" s="76" t="s">
        <v>5040</v>
      </c>
      <c r="I1409" s="66"/>
      <c r="J1409" s="76"/>
      <c r="K1409" s="76"/>
      <c r="L1409" s="76"/>
      <c r="M1409" s="66" t="s">
        <v>5874</v>
      </c>
      <c r="N1409" s="76"/>
      <c r="P1409" s="32" t="str">
        <f t="shared" si="23"/>
        <v>1405/UN40.SU.   /2025</v>
      </c>
      <c r="Q1409" s="30"/>
      <c r="R1409" s="30"/>
      <c r="S1409" s="30"/>
      <c r="T1409" s="30"/>
      <c r="U1409" s="30"/>
      <c r="W1409" s="45"/>
    </row>
    <row r="1410" spans="1:23" ht="66" hidden="1" x14ac:dyDescent="0.25">
      <c r="A1410" s="75" t="s">
        <v>1471</v>
      </c>
      <c r="B1410" s="66" t="s">
        <v>6266</v>
      </c>
      <c r="C1410" s="76" t="s">
        <v>6300</v>
      </c>
      <c r="D1410" s="76" t="s">
        <v>6301</v>
      </c>
      <c r="E1410" s="76" t="str">
        <f>IF( AND(   ISNUMBER(    MATCH(LEFT(RIGHT(D1410,8),4),{"/AK/","/BW/","/DO/","/DK/","/EP/","/HM/","/HK/","/IN/","/KI/","/AR/","/KL/","/KM/","/KP/","/DN/","/LN/","/RT/","/TU/","/KU/","/KR/","/MI/","/MK/","/OT/","/LP/","/DL/","/LT/","/PM/","/PW/","/PG/","/PP/","/MU/","/IL/","/PR/","/PI/","/PL/","/PK/","/PB/","/SP/","/SE/","/TI/","/LL/","/DT/","/LK/","/WS/","/TP/","/KS/","/SR/","/SK/","PJ"},0)   ),   ISNUMBER(SEARCH("40",D1410)   )  ),LEFT(RIGHT(D1410,7),2),  "-" )</f>
        <v>-</v>
      </c>
      <c r="F1410" s="66" t="s">
        <v>2231</v>
      </c>
      <c r="G1410" s="76" t="s">
        <v>6305</v>
      </c>
      <c r="H1410" s="76" t="s">
        <v>96</v>
      </c>
      <c r="I1410" s="66"/>
      <c r="J1410" s="76"/>
      <c r="K1410" s="76"/>
      <c r="L1410" s="76"/>
      <c r="M1410" s="66" t="s">
        <v>5874</v>
      </c>
      <c r="N1410" s="76"/>
      <c r="P1410" s="32" t="str">
        <f t="shared" si="23"/>
        <v>1406/UN40.SU.   /2025</v>
      </c>
      <c r="Q1410" s="30"/>
      <c r="R1410" s="30"/>
      <c r="S1410" s="30"/>
      <c r="T1410" s="30"/>
      <c r="U1410" s="30"/>
      <c r="W1410" s="45"/>
    </row>
    <row r="1411" spans="1:23" ht="66" hidden="1" x14ac:dyDescent="0.25">
      <c r="A1411" s="75" t="s">
        <v>1472</v>
      </c>
      <c r="B1411" s="66" t="s">
        <v>6266</v>
      </c>
      <c r="C1411" s="76" t="s">
        <v>6302</v>
      </c>
      <c r="D1411" s="76" t="s">
        <v>6303</v>
      </c>
      <c r="E1411" s="76" t="str">
        <f>IF( AND(   ISNUMBER(    MATCH(LEFT(RIGHT(D1411,8),4),{"/AK/","/BW/","/DO/","/DK/","/EP/","/HM/","/HK/","/IN/","/KI/","/AR/","/KL/","/KM/","/KP/","/DN/","/LN/","/RT/","/TU/","/KU/","/KR/","/MI/","/MK/","/OT/","/LP/","/DL/","/LT/","/PM/","/PW/","/PG/","/PP/","/MU/","/IL/","/PR/","/PI/","/PL/","/PK/","/PB/","/SP/","/SE/","/TI/","/LL/","/DT/","/LK/","/WS/","/TP/","/KS/","/SR/","/SK/","PJ"},0)   ),   ISNUMBER(SEARCH("40",D1411)   )  ),LEFT(RIGHT(D1411,7),2),  "-" )</f>
        <v>-</v>
      </c>
      <c r="F1411" s="66" t="s">
        <v>5610</v>
      </c>
      <c r="G1411" s="76" t="s">
        <v>6304</v>
      </c>
      <c r="H1411" s="76" t="s">
        <v>96</v>
      </c>
      <c r="I1411" s="66"/>
      <c r="J1411" s="76"/>
      <c r="K1411" s="76"/>
      <c r="L1411" s="76"/>
      <c r="M1411" s="66" t="s">
        <v>5874</v>
      </c>
      <c r="N1411" s="76"/>
      <c r="P1411" s="32" t="str">
        <f t="shared" si="23"/>
        <v>1407/UN40.SU.   /2025</v>
      </c>
      <c r="Q1411" s="30"/>
      <c r="R1411" s="30"/>
      <c r="S1411" s="30"/>
      <c r="T1411" s="30"/>
      <c r="U1411" s="30"/>
      <c r="W1411" s="45"/>
    </row>
    <row r="1412" spans="1:23" ht="49.5" hidden="1" x14ac:dyDescent="0.25">
      <c r="A1412" s="75" t="s">
        <v>1473</v>
      </c>
      <c r="B1412" s="66" t="s">
        <v>6266</v>
      </c>
      <c r="C1412" s="76" t="s">
        <v>6314</v>
      </c>
      <c r="D1412" s="76" t="str">
        <f>IF( AND(   ISNUMBER(    MATCH(LEFT(RIGHT(C1412,8),4),{"/AK/","/BW/","/DO/","/DK/","/EP/","/HM/","/HK/","/IN/","/KI/","/AR/","/KL/","/KM/","/KP/","/DN/","/LN/","/RT/","/TU/","/KU/","/KR/","/MI/","/MK/","/OT/","/LP/","/DL/","/LT/","/PM/","/PW/","/PG/","/PP/","/MU/","/IL/","/PR/","/PI/","/PL/","/PK/","/PB/","/SP/","/SE/","/TI/","/LL/","/DT/","/LK/","/WS/","/TP/","/KS/","/SR/","/SK/","PJ"},0)   ),   ISNUMBER(SEARCH("40",C1412)   )  ),LEFT(RIGHT(C1412,7),2),  "-" )</f>
        <v>-</v>
      </c>
      <c r="E1412" s="76" t="str">
        <f>IF( AND(   ISNUMBER(    MATCH(LEFT(RIGHT(D1412,8),4),{"/AK/","/BW/","/DO/","/DK/","/EP/","/HM/","/HK/","/IN/","/KI/","/AR/","/KL/","/KM/","/KP/","/DN/","/LN/","/RT/","/TU/","/KU/","/KR/","/MI/","/MK/","/OT/","/LP/","/DL/","/LT/","/PM/","/PW/","/PG/","/PP/","/MU/","/IL/","/PR/","/PI/","/PL/","/PK/","/PB/","/SP/","/SE/","/TI/","/LL/","/DT/","/LK/","/WS/","/TP/","/KS/","/SR/","/SK/","PJ"},0)   ),   ISNUMBER(SEARCH("40",D1412)   )  ),LEFT(RIGHT(D1412,7),2),  "-" )</f>
        <v>-</v>
      </c>
      <c r="F1412" s="66" t="s">
        <v>6266</v>
      </c>
      <c r="G1412" s="76" t="s">
        <v>6315</v>
      </c>
      <c r="H1412" s="76" t="s">
        <v>6247</v>
      </c>
      <c r="I1412" s="66"/>
      <c r="J1412" s="76"/>
      <c r="K1412" s="76"/>
      <c r="L1412" s="76"/>
      <c r="M1412" s="66" t="s">
        <v>5874</v>
      </c>
      <c r="N1412" s="76"/>
      <c r="P1412" s="32" t="str">
        <f t="shared" si="23"/>
        <v>1408/UN40.SU.   /2025</v>
      </c>
      <c r="Q1412" s="30"/>
      <c r="R1412" s="30"/>
      <c r="S1412" s="30"/>
      <c r="T1412" s="30"/>
      <c r="U1412" s="30"/>
      <c r="W1412" s="45"/>
    </row>
    <row r="1413" spans="1:23" ht="82.5" hidden="1" x14ac:dyDescent="0.25">
      <c r="A1413" s="75" t="s">
        <v>1474</v>
      </c>
      <c r="B1413" s="66" t="s">
        <v>6266</v>
      </c>
      <c r="C1413" s="76" t="s">
        <v>6316</v>
      </c>
      <c r="D1413" s="76" t="s">
        <v>6317</v>
      </c>
      <c r="E1413" s="76" t="str">
        <f>IF( AND(   ISNUMBER(    MATCH(LEFT(RIGHT(D1413,8),4),{"/AK/","/BW/","/DO/","/DK/","/EP/","/HM/","/HK/","/IN/","/KI/","/AR/","/KL/","/KM/","/KP/","/DN/","/LN/","/RT/","/TU/","/KU/","/KR/","/MI/","/MK/","/OT/","/LP/","/DL/","/LT/","/PM/","/PW/","/PG/","/PP/","/MU/","/IL/","/PR/","/PI/","/PL/","/PK/","/PB/","/SP/","/SE/","/TI/","/LL/","/DT/","/LK/","/WS/","/TP/","/KS/","/SR/","/SK/","PJ"},0)   ),   ISNUMBER(SEARCH("40",D1413)   )  ),LEFT(RIGHT(D1413,7),2),  "-" )</f>
        <v>-</v>
      </c>
      <c r="F1413" s="66" t="s">
        <v>6164</v>
      </c>
      <c r="G1413" s="76" t="s">
        <v>6318</v>
      </c>
      <c r="H1413" s="76" t="s">
        <v>96</v>
      </c>
      <c r="I1413" s="66"/>
      <c r="J1413" s="76"/>
      <c r="K1413" s="76"/>
      <c r="L1413" s="76"/>
      <c r="M1413" s="66" t="s">
        <v>5874</v>
      </c>
      <c r="N1413" s="76"/>
      <c r="P1413" s="32" t="str">
        <f t="shared" si="23"/>
        <v>1409/UN40.SU.   /2025</v>
      </c>
      <c r="Q1413" s="30"/>
      <c r="R1413" s="30"/>
      <c r="S1413" s="30"/>
      <c r="T1413" s="30"/>
      <c r="U1413" s="30"/>
      <c r="W1413" s="45"/>
    </row>
    <row r="1414" spans="1:23" ht="66" hidden="1" x14ac:dyDescent="0.25">
      <c r="A1414" s="75" t="s">
        <v>1475</v>
      </c>
      <c r="B1414" s="66" t="s">
        <v>6266</v>
      </c>
      <c r="C1414" s="76" t="s">
        <v>6319</v>
      </c>
      <c r="D1414" s="76" t="s">
        <v>6320</v>
      </c>
      <c r="E1414" s="76" t="str">
        <f>IF( AND(   ISNUMBER(    MATCH(LEFT(RIGHT(D1414,8),4),{"/AK/","/BW/","/DO/","/DK/","/EP/","/HM/","/HK/","/IN/","/KI/","/AR/","/KL/","/KM/","/KP/","/DN/","/LN/","/RT/","/TU/","/KU/","/KR/","/MI/","/MK/","/OT/","/LP/","/DL/","/LT/","/PM/","/PW/","/PG/","/PP/","/MU/","/IL/","/PR/","/PI/","/PL/","/PK/","/PB/","/SP/","/SE/","/TI/","/LL/","/DT/","/LK/","/WS/","/TP/","/KS/","/SR/","/SK/","PJ"},0)   ),   ISNUMBER(SEARCH("40",D1414)   )  ),LEFT(RIGHT(D1414,7),2),  "-" )</f>
        <v>-</v>
      </c>
      <c r="F1414" s="66" t="s">
        <v>2236</v>
      </c>
      <c r="G1414" s="76" t="s">
        <v>6321</v>
      </c>
      <c r="H1414" s="76" t="s">
        <v>5040</v>
      </c>
      <c r="I1414" s="66"/>
      <c r="J1414" s="76"/>
      <c r="K1414" s="76"/>
      <c r="L1414" s="76"/>
      <c r="M1414" s="66" t="s">
        <v>5874</v>
      </c>
      <c r="N1414" s="76"/>
      <c r="P1414" s="32" t="str">
        <f t="shared" ref="P1414:P1477" si="24">A1414&amp;"/UN40.SU.   /2025"</f>
        <v>1410/UN40.SU.   /2025</v>
      </c>
      <c r="Q1414" s="30"/>
      <c r="R1414" s="30"/>
      <c r="S1414" s="30"/>
      <c r="T1414" s="30"/>
      <c r="U1414" s="30"/>
      <c r="W1414" s="45"/>
    </row>
    <row r="1415" spans="1:23" ht="82.5" hidden="1" x14ac:dyDescent="0.25">
      <c r="A1415" s="75" t="s">
        <v>1476</v>
      </c>
      <c r="B1415" s="66" t="s">
        <v>6266</v>
      </c>
      <c r="C1415" s="76" t="s">
        <v>6322</v>
      </c>
      <c r="D1415" s="76" t="s">
        <v>6323</v>
      </c>
      <c r="E1415" s="76" t="str">
        <f>IF( AND(   ISNUMBER(    MATCH(LEFT(RIGHT(D1415,8),4),{"/AK/","/BW/","/DO/","/DK/","/EP/","/HM/","/HK/","/IN/","/KI/","/AR/","/KL/","/KM/","/KP/","/DN/","/LN/","/RT/","/TU/","/KU/","/KR/","/MI/","/MK/","/OT/","/LP/","/DL/","/LT/","/PM/","/PW/","/PG/","/PP/","/MU/","/IL/","/PR/","/PI/","/PL/","/PK/","/PB/","/SP/","/SE/","/TI/","/LL/","/DT/","/LK/","/WS/","/TP/","/KS/","/SR/","/SK/","PJ"},0)   ),   ISNUMBER(SEARCH("40",D1415)   )  ),LEFT(RIGHT(D1415,7),2),  "-" )</f>
        <v>-</v>
      </c>
      <c r="F1415" s="66" t="s">
        <v>6131</v>
      </c>
      <c r="G1415" s="76" t="s">
        <v>6324</v>
      </c>
      <c r="H1415" s="76" t="s">
        <v>5040</v>
      </c>
      <c r="I1415" s="66"/>
      <c r="J1415" s="76"/>
      <c r="K1415" s="76"/>
      <c r="L1415" s="76"/>
      <c r="M1415" s="66" t="s">
        <v>5874</v>
      </c>
      <c r="N1415" s="76"/>
      <c r="P1415" s="32" t="str">
        <f t="shared" si="24"/>
        <v>1411/UN40.SU.   /2025</v>
      </c>
      <c r="Q1415" s="30"/>
      <c r="R1415" s="30"/>
      <c r="S1415" s="30"/>
      <c r="T1415" s="30"/>
      <c r="U1415" s="30"/>
      <c r="W1415" s="45"/>
    </row>
    <row r="1416" spans="1:23" ht="82.5" x14ac:dyDescent="0.25">
      <c r="A1416" s="75" t="s">
        <v>1477</v>
      </c>
      <c r="B1416" s="66" t="s">
        <v>6266</v>
      </c>
      <c r="C1416" s="76" t="s">
        <v>6267</v>
      </c>
      <c r="D1416" s="76" t="s">
        <v>6268</v>
      </c>
      <c r="E1416" s="76" t="str">
        <f>IF( AND(   ISNUMBER(    MATCH(LEFT(RIGHT(D1416,8),4),{"/AK/","/BW/","/DO/","/DK/","/EP/","/HM/","/HK/","/IN/","/KI/","/AR/","/KL/","/KM/","/KP/","/DN/","/LN/","/RT/","/TU/","/KU/","/KR/","/MI/","/MK/","/OT/","/LP/","/DL/","/LT/","/PM/","/PW/","/PG/","/PP/","/MU/","/IL/","/PR/","/PI/","/PL/","/PK/","/PB/","/SP/","/SE/","/TI/","/LL/","/DT/","/LK/","/WS/","/TP/","/KS/","/SR/","/SK/","PJ"},0)   ),   ISNUMBER(SEARCH("40",D1416)   )  ),LEFT(RIGHT(D1416,7),2),  "-" )</f>
        <v>-</v>
      </c>
      <c r="F1416" s="66" t="s">
        <v>5996</v>
      </c>
      <c r="G1416" s="76" t="s">
        <v>6269</v>
      </c>
      <c r="H1416" s="76" t="s">
        <v>96</v>
      </c>
      <c r="I1416" s="66" t="s">
        <v>2294</v>
      </c>
      <c r="J1416" s="76" t="s">
        <v>6270</v>
      </c>
      <c r="K1416" s="76"/>
      <c r="L1416" s="76"/>
      <c r="M1416" s="66" t="s">
        <v>5874</v>
      </c>
      <c r="N1416" s="66" t="s">
        <v>2084</v>
      </c>
      <c r="P1416" s="32" t="str">
        <f t="shared" si="24"/>
        <v>1412/UN40.SU.   /2025</v>
      </c>
      <c r="Q1416" s="30"/>
      <c r="R1416" s="30"/>
      <c r="S1416" s="30"/>
      <c r="T1416" s="30"/>
      <c r="U1416" s="30"/>
      <c r="W1416" s="45"/>
    </row>
    <row r="1417" spans="1:23" ht="66" hidden="1" x14ac:dyDescent="0.25">
      <c r="A1417" s="75" t="s">
        <v>1478</v>
      </c>
      <c r="B1417" s="66" t="s">
        <v>6266</v>
      </c>
      <c r="C1417" s="76" t="s">
        <v>6271</v>
      </c>
      <c r="D1417" s="76" t="s">
        <v>6272</v>
      </c>
      <c r="E1417" s="76" t="str">
        <f>IF( AND(   ISNUMBER(    MATCH(LEFT(RIGHT(D1417,8),4),{"/AK/","/BW/","/DO/","/DK/","/EP/","/HM/","/HK/","/IN/","/KI/","/AR/","/KL/","/KM/","/KP/","/DN/","/LN/","/RT/","/TU/","/KU/","/KR/","/MI/","/MK/","/OT/","/LP/","/DL/","/LT/","/PM/","/PW/","/PG/","/PP/","/MU/","/IL/","/PR/","/PI/","/PL/","/PK/","/PB/","/SP/","/SE/","/TI/","/LL/","/DT/","/LK/","/WS/","/TP/","/KS/","/SR/","/SK/","PJ"},0)   ),   ISNUMBER(SEARCH("40",D1417)   )  ),LEFT(RIGHT(D1417,7),2),  "-" )</f>
        <v>-</v>
      </c>
      <c r="F1417" s="66" t="s">
        <v>2232</v>
      </c>
      <c r="G1417" s="76" t="s">
        <v>6273</v>
      </c>
      <c r="H1417" s="76" t="s">
        <v>96</v>
      </c>
      <c r="I1417" s="66" t="s">
        <v>2294</v>
      </c>
      <c r="J1417" s="76" t="s">
        <v>6274</v>
      </c>
      <c r="K1417" s="76"/>
      <c r="L1417" s="76"/>
      <c r="M1417" s="66" t="s">
        <v>5874</v>
      </c>
      <c r="N1417" s="66" t="s">
        <v>2085</v>
      </c>
      <c r="P1417" s="32" t="str">
        <f t="shared" si="24"/>
        <v>1413/UN40.SU.   /2025</v>
      </c>
      <c r="Q1417" s="30"/>
      <c r="R1417" s="30"/>
      <c r="S1417" s="30"/>
      <c r="T1417" s="30"/>
      <c r="U1417" s="30"/>
      <c r="W1417" s="45"/>
    </row>
    <row r="1418" spans="1:23" ht="49.5" hidden="1" x14ac:dyDescent="0.25">
      <c r="A1418" s="75" t="s">
        <v>1479</v>
      </c>
      <c r="B1418" s="66" t="s">
        <v>6266</v>
      </c>
      <c r="C1418" s="76" t="s">
        <v>6275</v>
      </c>
      <c r="D1418" s="76" t="s">
        <v>6276</v>
      </c>
      <c r="E1418" s="76" t="str">
        <f>IF( AND(   ISNUMBER(    MATCH(LEFT(RIGHT(D1418,8),4),{"/AK/","/BW/","/DO/","/DK/","/EP/","/HM/","/HK/","/IN/","/KI/","/AR/","/KL/","/KM/","/KP/","/DN/","/LN/","/RT/","/TU/","/KU/","/KR/","/MI/","/MK/","/OT/","/LP/","/DL/","/LT/","/PM/","/PW/","/PG/","/PP/","/MU/","/IL/","/PR/","/PI/","/PL/","/PK/","/PB/","/SP/","/SE/","/TI/","/LL/","/DT/","/LK/","/WS/","/TP/","/KS/","/SR/","/SK/","PJ"},0)   ),   ISNUMBER(SEARCH("40",D1418)   )  ),LEFT(RIGHT(D1418,7),2),  "-" )</f>
        <v>-</v>
      </c>
      <c r="F1418" s="66" t="s">
        <v>2234</v>
      </c>
      <c r="G1418" s="76" t="s">
        <v>6277</v>
      </c>
      <c r="H1418" s="76" t="s">
        <v>6247</v>
      </c>
      <c r="I1418" s="66" t="s">
        <v>2294</v>
      </c>
      <c r="J1418" s="76" t="s">
        <v>6278</v>
      </c>
      <c r="K1418" s="76"/>
      <c r="L1418" s="76"/>
      <c r="M1418" s="66" t="s">
        <v>5874</v>
      </c>
      <c r="N1418" s="66" t="s">
        <v>2085</v>
      </c>
      <c r="P1418" s="32" t="str">
        <f t="shared" si="24"/>
        <v>1414/UN40.SU.   /2025</v>
      </c>
      <c r="Q1418" s="30"/>
      <c r="R1418" s="30"/>
      <c r="S1418" s="30"/>
      <c r="T1418" s="30"/>
      <c r="U1418" s="30"/>
      <c r="W1418" s="45"/>
    </row>
    <row r="1419" spans="1:23" ht="49.5" hidden="1" x14ac:dyDescent="0.25">
      <c r="A1419" s="75" t="s">
        <v>1480</v>
      </c>
      <c r="B1419" s="66" t="s">
        <v>6266</v>
      </c>
      <c r="C1419" s="76" t="s">
        <v>6279</v>
      </c>
      <c r="D1419" s="76" t="s">
        <v>6280</v>
      </c>
      <c r="E1419" s="76" t="str">
        <f>IF( AND(   ISNUMBER(    MATCH(LEFT(RIGHT(D1419,8),4),{"/AK/","/BW/","/DO/","/DK/","/EP/","/HM/","/HK/","/IN/","/KI/","/AR/","/KL/","/KM/","/KP/","/DN/","/LN/","/RT/","/TU/","/KU/","/KR/","/MI/","/MK/","/OT/","/LP/","/DL/","/LT/","/PM/","/PW/","/PG/","/PP/","/MU/","/IL/","/PR/","/PI/","/PL/","/PK/","/PB/","/SP/","/SE/","/TI/","/LL/","/DT/","/LK/","/WS/","/TP/","/KS/","/SR/","/SK/","PJ"},0)   ),   ISNUMBER(SEARCH("40",D1419)   )  ),LEFT(RIGHT(D1419,7),2),  "-" )</f>
        <v>-</v>
      </c>
      <c r="F1419" s="66" t="s">
        <v>5996</v>
      </c>
      <c r="G1419" s="76" t="s">
        <v>6281</v>
      </c>
      <c r="H1419" s="76" t="s">
        <v>6247</v>
      </c>
      <c r="I1419" s="66" t="s">
        <v>2294</v>
      </c>
      <c r="J1419" s="76" t="s">
        <v>6285</v>
      </c>
      <c r="K1419" s="76"/>
      <c r="L1419" s="76"/>
      <c r="M1419" s="66" t="s">
        <v>5874</v>
      </c>
      <c r="N1419" s="66" t="s">
        <v>2085</v>
      </c>
      <c r="O1419" s="14" t="s">
        <v>5740</v>
      </c>
      <c r="P1419" s="32" t="str">
        <f t="shared" si="24"/>
        <v>1415/UN40.SU.   /2025</v>
      </c>
      <c r="Q1419" s="30"/>
      <c r="R1419" s="30"/>
      <c r="S1419" s="30"/>
      <c r="T1419" s="30"/>
      <c r="U1419" s="30"/>
      <c r="W1419" s="45"/>
    </row>
    <row r="1420" spans="1:23" ht="49.5" hidden="1" x14ac:dyDescent="0.25">
      <c r="A1420" s="75" t="s">
        <v>1481</v>
      </c>
      <c r="B1420" s="66" t="s">
        <v>6266</v>
      </c>
      <c r="C1420" s="76" t="s">
        <v>6282</v>
      </c>
      <c r="D1420" s="76" t="str">
        <f>IF( AND(   ISNUMBER(    MATCH(LEFT(RIGHT(C1420,8),4),{"/AK/","/BW/","/DO/","/DK/","/EP/","/HM/","/HK/","/IN/","/KI/","/AR/","/KL/","/KM/","/KP/","/DN/","/LN/","/RT/","/TU/","/KU/","/KR/","/MI/","/MK/","/OT/","/LP/","/DL/","/LT/","/PM/","/PW/","/PG/","/PP/","/MU/","/IL/","/PR/","/PI/","/PL/","/PK/","/PB/","/SP/","/SE/","/TI/","/LL/","/DT/","/LK/","/WS/","/TP/","/KS/","/SR/","/SK/","PJ"},0)   ),   ISNUMBER(SEARCH("40",C1420)   )  ),LEFT(RIGHT(C1420,7),2),  "-" )</f>
        <v>-</v>
      </c>
      <c r="E1420" s="76" t="str">
        <f>IF( AND(   ISNUMBER(    MATCH(LEFT(RIGHT(D1420,8),4),{"/AK/","/BW/","/DO/","/DK/","/EP/","/HM/","/HK/","/IN/","/KI/","/AR/","/KL/","/KM/","/KP/","/DN/","/LN/","/RT/","/TU/","/KU/","/KR/","/MI/","/MK/","/OT/","/LP/","/DL/","/LT/","/PM/","/PW/","/PG/","/PP/","/MU/","/IL/","/PR/","/PI/","/PL/","/PK/","/PB/","/SP/","/SE/","/TI/","/LL/","/DT/","/LK/","/WS/","/TP/","/KS/","/SR/","/SK/","PJ"},0)   ),   ISNUMBER(SEARCH("40",D1420)   )  ),LEFT(RIGHT(D1420,7),2),  "-" )</f>
        <v>-</v>
      </c>
      <c r="F1420" s="66" t="s">
        <v>6283</v>
      </c>
      <c r="G1420" s="76" t="s">
        <v>6284</v>
      </c>
      <c r="H1420" s="76" t="s">
        <v>6247</v>
      </c>
      <c r="I1420" s="66" t="s">
        <v>2294</v>
      </c>
      <c r="J1420" s="76" t="s">
        <v>6285</v>
      </c>
      <c r="K1420" s="76"/>
      <c r="L1420" s="76"/>
      <c r="M1420" s="66" t="s">
        <v>5874</v>
      </c>
      <c r="N1420" s="66" t="s">
        <v>2085</v>
      </c>
      <c r="P1420" s="32" t="str">
        <f t="shared" si="24"/>
        <v>1416/UN40.SU.   /2025</v>
      </c>
      <c r="Q1420" s="30"/>
      <c r="R1420" s="30"/>
      <c r="S1420" s="30"/>
      <c r="T1420" s="30"/>
      <c r="U1420" s="30"/>
      <c r="W1420" s="45"/>
    </row>
    <row r="1421" spans="1:23" ht="49.5" x14ac:dyDescent="0.25">
      <c r="A1421" s="75" t="s">
        <v>1482</v>
      </c>
      <c r="B1421" s="66" t="s">
        <v>6266</v>
      </c>
      <c r="C1421" s="76" t="s">
        <v>6267</v>
      </c>
      <c r="D1421" s="76" t="s">
        <v>6286</v>
      </c>
      <c r="E1421" s="76" t="str">
        <f>IF( AND(   ISNUMBER(    MATCH(LEFT(RIGHT(D1421,8),4),{"/AK/","/BW/","/DO/","/DK/","/EP/","/HM/","/HK/","/IN/","/KI/","/AR/","/KL/","/KM/","/KP/","/DN/","/LN/","/RT/","/TU/","/KU/","/KR/","/MI/","/MK/","/OT/","/LP/","/DL/","/LT/","/PM/","/PW/","/PG/","/PP/","/MU/","/IL/","/PR/","/PI/","/PL/","/PK/","/PB/","/SP/","/SE/","/TI/","/LL/","/DT/","/LK/","/WS/","/TP/","/KS/","/SR/","/SK/","PJ"},0)   ),   ISNUMBER(SEARCH("40",D1421)   )  ),LEFT(RIGHT(D1421,7),2),  "-" )</f>
        <v>-</v>
      </c>
      <c r="F1421" s="66" t="s">
        <v>2235</v>
      </c>
      <c r="G1421" s="76" t="s">
        <v>6287</v>
      </c>
      <c r="H1421" s="76" t="s">
        <v>6247</v>
      </c>
      <c r="I1421" s="66" t="s">
        <v>2294</v>
      </c>
      <c r="J1421" s="76" t="s">
        <v>6288</v>
      </c>
      <c r="K1421" s="76"/>
      <c r="L1421" s="76"/>
      <c r="M1421" s="66" t="s">
        <v>5874</v>
      </c>
      <c r="N1421" s="66" t="s">
        <v>2084</v>
      </c>
      <c r="P1421" s="32" t="str">
        <f t="shared" si="24"/>
        <v>1417/UN40.SU.   /2025</v>
      </c>
      <c r="Q1421" s="30"/>
      <c r="R1421" s="30"/>
      <c r="S1421" s="30"/>
      <c r="T1421" s="30"/>
      <c r="U1421" s="30"/>
      <c r="W1421" s="45"/>
    </row>
    <row r="1422" spans="1:23" ht="49.5" x14ac:dyDescent="0.25">
      <c r="A1422" s="75" t="s">
        <v>1483</v>
      </c>
      <c r="B1422" s="66" t="s">
        <v>6266</v>
      </c>
      <c r="C1422" s="76" t="s">
        <v>6289</v>
      </c>
      <c r="D1422" s="76" t="s">
        <v>6290</v>
      </c>
      <c r="E1422" s="76" t="str">
        <f>IF( AND(   ISNUMBER(    MATCH(LEFT(RIGHT(D1422,8),4),{"/AK/","/BW/","/DO/","/DK/","/EP/","/HM/","/HK/","/IN/","/KI/","/AR/","/KL/","/KM/","/KP/","/DN/","/LN/","/RT/","/TU/","/KU/","/KR/","/MI/","/MK/","/OT/","/LP/","/DL/","/LT/","/PM/","/PW/","/PG/","/PP/","/MU/","/IL/","/PR/","/PI/","/PL/","/PK/","/PB/","/SP/","/SE/","/TI/","/LL/","/DT/","/LK/","/WS/","/TP/","/KS/","/SR/","/SK/","PJ"},0)   ),   ISNUMBER(SEARCH("40",D1422)   )  ),LEFT(RIGHT(D1422,7),2),  "-" )</f>
        <v>-</v>
      </c>
      <c r="F1422" s="66" t="s">
        <v>6266</v>
      </c>
      <c r="G1422" s="76" t="s">
        <v>6291</v>
      </c>
      <c r="H1422" s="76" t="s">
        <v>6247</v>
      </c>
      <c r="I1422" s="66" t="s">
        <v>2294</v>
      </c>
      <c r="J1422" s="76" t="s">
        <v>6292</v>
      </c>
      <c r="K1422" s="76"/>
      <c r="L1422" s="76"/>
      <c r="M1422" s="66" t="s">
        <v>5874</v>
      </c>
      <c r="N1422" s="66" t="s">
        <v>2084</v>
      </c>
      <c r="P1422" s="32" t="str">
        <f t="shared" si="24"/>
        <v>1418/UN40.SU.   /2025</v>
      </c>
      <c r="Q1422" s="30"/>
      <c r="R1422" s="30"/>
      <c r="S1422" s="30"/>
      <c r="T1422" s="30"/>
      <c r="U1422" s="30"/>
      <c r="W1422" s="45"/>
    </row>
    <row r="1423" spans="1:23" ht="99" hidden="1" x14ac:dyDescent="0.25">
      <c r="A1423" s="75" t="s">
        <v>1484</v>
      </c>
      <c r="B1423" s="66" t="s">
        <v>6266</v>
      </c>
      <c r="C1423" s="76" t="s">
        <v>6296</v>
      </c>
      <c r="D1423" s="76" t="s">
        <v>6297</v>
      </c>
      <c r="E1423" s="76" t="str">
        <f>IF( AND(   ISNUMBER(    MATCH(LEFT(RIGHT(D1423,8),4),{"/AK/","/BW/","/DO/","/DK/","/EP/","/HM/","/HK/","/IN/","/KI/","/AR/","/KL/","/KM/","/KP/","/DN/","/LN/","/RT/","/TU/","/KU/","/KR/","/MI/","/MK/","/OT/","/LP/","/DL/","/LT/","/PM/","/PW/","/PG/","/PP/","/MU/","/IL/","/PR/","/PI/","/PL/","/PK/","/PB/","/SP/","/SE/","/TI/","/LL/","/DT/","/LK/","/WS/","/TP/","/KS/","/SR/","/SK/","PJ"},0)   ),   ISNUMBER(SEARCH("40",D1423)   )  ),LEFT(RIGHT(D1423,7),2),  "-" )</f>
        <v>-</v>
      </c>
      <c r="F1423" s="83" t="s">
        <v>2236</v>
      </c>
      <c r="G1423" s="76" t="s">
        <v>6298</v>
      </c>
      <c r="H1423" s="76" t="s">
        <v>6247</v>
      </c>
      <c r="I1423" s="66" t="s">
        <v>2294</v>
      </c>
      <c r="J1423" s="76" t="s">
        <v>6299</v>
      </c>
      <c r="K1423" s="76"/>
      <c r="L1423" s="76"/>
      <c r="M1423" s="66" t="s">
        <v>5874</v>
      </c>
      <c r="N1423" s="66" t="s">
        <v>2086</v>
      </c>
      <c r="P1423" s="32" t="str">
        <f t="shared" si="24"/>
        <v>1419/UN40.SU.   /2025</v>
      </c>
      <c r="Q1423" s="30"/>
      <c r="R1423" s="30"/>
      <c r="S1423" s="30"/>
      <c r="T1423" s="30"/>
      <c r="U1423" s="30"/>
      <c r="W1423" s="45"/>
    </row>
    <row r="1424" spans="1:23" ht="66" hidden="1" x14ac:dyDescent="0.25">
      <c r="A1424" s="75" t="s">
        <v>1485</v>
      </c>
      <c r="B1424" s="66" t="s">
        <v>6266</v>
      </c>
      <c r="C1424" s="76" t="s">
        <v>6306</v>
      </c>
      <c r="D1424" s="76" t="s">
        <v>6307</v>
      </c>
      <c r="E1424" s="76" t="str">
        <f>IF( AND(   ISNUMBER(    MATCH(LEFT(RIGHT(D1424,8),4),{"/AK/","/BW/","/DO/","/DK/","/EP/","/HM/","/HK/","/IN/","/KI/","/AR/","/KL/","/KM/","/KP/","/DN/","/LN/","/RT/","/TU/","/KU/","/KR/","/MI/","/MK/","/OT/","/LP/","/DL/","/LT/","/PM/","/PW/","/PG/","/PP/","/MU/","/IL/","/PR/","/PI/","/PL/","/PK/","/PB/","/SP/","/SE/","/TI/","/LL/","/DT/","/LK/","/WS/","/TP/","/KS/","/SR/","/SK/","PJ"},0)   ),   ISNUMBER(SEARCH("40",D1424)   )  ),LEFT(RIGHT(D1424,7),2),  "-" )</f>
        <v>-</v>
      </c>
      <c r="F1424" s="76" t="s">
        <v>2234</v>
      </c>
      <c r="G1424" s="76" t="s">
        <v>6308</v>
      </c>
      <c r="H1424" s="76" t="s">
        <v>6247</v>
      </c>
      <c r="I1424" s="66" t="s">
        <v>2294</v>
      </c>
      <c r="J1424" s="76" t="s">
        <v>6309</v>
      </c>
      <c r="K1424" s="76"/>
      <c r="L1424" s="76"/>
      <c r="M1424" s="66" t="s">
        <v>5874</v>
      </c>
      <c r="N1424" s="66" t="s">
        <v>2085</v>
      </c>
      <c r="P1424" s="32" t="str">
        <f t="shared" si="24"/>
        <v>1420/UN40.SU.   /2025</v>
      </c>
      <c r="Q1424" s="30"/>
      <c r="R1424" s="30"/>
      <c r="S1424" s="30"/>
      <c r="T1424" s="30"/>
      <c r="U1424" s="30"/>
      <c r="W1424" s="45"/>
    </row>
    <row r="1425" spans="1:23" ht="49.5" x14ac:dyDescent="0.25">
      <c r="A1425" s="75" t="s">
        <v>1486</v>
      </c>
      <c r="B1425" s="66" t="s">
        <v>6266</v>
      </c>
      <c r="C1425" s="76" t="s">
        <v>6310</v>
      </c>
      <c r="D1425" s="76" t="s">
        <v>6311</v>
      </c>
      <c r="E1425" s="76" t="str">
        <f>IF( AND(   ISNUMBER(    MATCH(LEFT(RIGHT(D1425,8),4),{"/AK/","/BW/","/DO/","/DK/","/EP/","/HM/","/HK/","/IN/","/KI/","/AR/","/KL/","/KM/","/KP/","/DN/","/LN/","/RT/","/TU/","/KU/","/KR/","/MI/","/MK/","/OT/","/LP/","/DL/","/LT/","/PM/","/PW/","/PG/","/PP/","/MU/","/IL/","/PR/","/PI/","/PL/","/PK/","/PB/","/SP/","/SE/","/TI/","/LL/","/DT/","/LK/","/WS/","/TP/","/KS/","/SR/","/SK/","PJ"},0)   ),   ISNUMBER(SEARCH("40",D1425)   )  ),LEFT(RIGHT(D1425,7),2),  "-" )</f>
        <v>-</v>
      </c>
      <c r="F1425" s="66" t="s">
        <v>2235</v>
      </c>
      <c r="G1425" s="76" t="s">
        <v>6312</v>
      </c>
      <c r="H1425" s="76" t="s">
        <v>96</v>
      </c>
      <c r="I1425" s="66" t="s">
        <v>2294</v>
      </c>
      <c r="J1425" s="76" t="s">
        <v>6313</v>
      </c>
      <c r="K1425" s="76"/>
      <c r="L1425" s="76"/>
      <c r="M1425" s="66" t="s">
        <v>5874</v>
      </c>
      <c r="N1425" s="66" t="s">
        <v>2084</v>
      </c>
      <c r="P1425" s="32" t="str">
        <f t="shared" si="24"/>
        <v>1421/UN40.SU.   /2025</v>
      </c>
      <c r="Q1425" s="30"/>
      <c r="R1425" s="30"/>
      <c r="S1425" s="30"/>
      <c r="T1425" s="30"/>
      <c r="U1425" s="30"/>
      <c r="W1425" s="45"/>
    </row>
    <row r="1426" spans="1:23" ht="49.5" hidden="1" x14ac:dyDescent="0.25">
      <c r="A1426" s="75" t="s">
        <v>1487</v>
      </c>
      <c r="B1426" s="66" t="s">
        <v>2237</v>
      </c>
      <c r="C1426" s="76" t="s">
        <v>6340</v>
      </c>
      <c r="D1426" s="76" t="s">
        <v>6341</v>
      </c>
      <c r="E1426" s="92" t="str">
        <f>IF( AND(   ISNUMBER(    MATCH(LEFT(RIGHT(D1426,8),4),{"/AK/","/BW/","/DO/","/DK/","/EP/","/HM/","/HK/","/IN/","/KI/","/AR/","/KL/","/KM/","/KP/","/DN/","/LN/","/RT/","/TU/","/KU/","/KR/","/MI/","/MK/","/OT/","/LP/","/DL/","/LT/","/PM/","/PW/","/PG/","/PP/","/MU/","/IL/","/PR/","/PI/","/PL/","/PK/","/PB/","/SP/","/SE/","/TI/","/LL/","/DT/","/LK/","/WS/","/TP/","/KS/","/SR/","/SK/","PJ"},0)   ),   ISNUMBER(SEARCH("40",D1426)   )  ),LEFT(RIGHT(D1426,7),2),  "-" )</f>
        <v>-</v>
      </c>
      <c r="F1426" s="66" t="s">
        <v>6266</v>
      </c>
      <c r="G1426" s="76" t="s">
        <v>6342</v>
      </c>
      <c r="H1426" s="92" t="s">
        <v>96</v>
      </c>
      <c r="I1426" s="66"/>
      <c r="J1426" s="76"/>
      <c r="K1426" s="76"/>
      <c r="L1426" s="76"/>
      <c r="M1426" s="93" t="s">
        <v>1973</v>
      </c>
      <c r="N1426" s="76"/>
      <c r="P1426" s="32" t="str">
        <f t="shared" si="24"/>
        <v>1422/UN40.SU.   /2025</v>
      </c>
      <c r="Q1426" s="30"/>
      <c r="R1426" s="30"/>
      <c r="S1426" s="30"/>
      <c r="T1426" s="30"/>
      <c r="U1426" s="30"/>
      <c r="W1426" s="45"/>
    </row>
    <row r="1427" spans="1:23" ht="78.75" hidden="1" x14ac:dyDescent="0.25">
      <c r="A1427" s="75" t="s">
        <v>1488</v>
      </c>
      <c r="B1427" s="66" t="s">
        <v>2237</v>
      </c>
      <c r="C1427" s="98" t="s">
        <v>6325</v>
      </c>
      <c r="D1427" s="92" t="str">
        <f>IF( AND(   ISNUMBER(    MATCH(LEFT(RIGHT(C1427,8),4),{"/AK/","/BW/","/DO/","/DK/","/EP/","/HM/","/HK/","/IN/","/KI/","/AR/","/KL/","/KM/","/KP/","/DN/","/LN/","/RT/","/TU/","/KU/","/KR/","/MI/","/MK/","/OT/","/LP/","/DL/","/LT/","/PM/","/PW/","/PG/","/PP/","/MU/","/IL/","/PR/","/PI/","/PL/","/PK/","/PB/","/SP/","/SE/","/TI/","/LL/","/DT/","/LK/","/WS/","/TP/","/KS/","/SR/","/SK/","PJ"},0)   ),   ISNUMBER(SEARCH("40",C1427)   )  ),LEFT(RIGHT(C1427,7),2),  "-" )</f>
        <v>-</v>
      </c>
      <c r="E1427" s="92" t="str">
        <f>IF( AND(   ISNUMBER(    MATCH(LEFT(RIGHT(D1427,8),4),{"/AK/","/BW/","/DO/","/DK/","/EP/","/HM/","/HK/","/IN/","/KI/","/AR/","/KL/","/KM/","/KP/","/DN/","/LN/","/RT/","/TU/","/KU/","/KR/","/MI/","/MK/","/OT/","/LP/","/DL/","/LT/","/PM/","/PW/","/PG/","/PP/","/MU/","/IL/","/PR/","/PI/","/PL/","/PK/","/PB/","/SP/","/SE/","/TI/","/LL/","/DT/","/LK/","/WS/","/TP/","/KS/","/SR/","/SK/","PJ"},0)   ),   ISNUMBER(SEARCH("40",D1427)   )  ),LEFT(RIGHT(D1427,7),2),  "-" )</f>
        <v>-</v>
      </c>
      <c r="F1427" s="99" t="s">
        <v>2237</v>
      </c>
      <c r="G1427" s="100" t="s">
        <v>6326</v>
      </c>
      <c r="H1427" s="92" t="s">
        <v>96</v>
      </c>
      <c r="I1427" s="93" t="s">
        <v>2294</v>
      </c>
      <c r="J1427" s="92" t="s">
        <v>6327</v>
      </c>
      <c r="K1427" s="92"/>
      <c r="L1427" s="92"/>
      <c r="M1427" s="93" t="s">
        <v>1973</v>
      </c>
      <c r="N1427" s="93" t="s">
        <v>2085</v>
      </c>
      <c r="P1427" s="32" t="str">
        <f t="shared" si="24"/>
        <v>1423/UN40.SU.   /2025</v>
      </c>
      <c r="Q1427" s="30"/>
      <c r="R1427" s="30"/>
      <c r="S1427" s="30"/>
      <c r="T1427" s="30"/>
      <c r="U1427" s="30"/>
      <c r="W1427" s="45"/>
    </row>
    <row r="1428" spans="1:23" ht="66" hidden="1" x14ac:dyDescent="0.25">
      <c r="A1428" s="75" t="s">
        <v>1489</v>
      </c>
      <c r="B1428" s="66" t="s">
        <v>2237</v>
      </c>
      <c r="C1428" s="76" t="s">
        <v>6328</v>
      </c>
      <c r="D1428" s="76" t="s">
        <v>6329</v>
      </c>
      <c r="E1428" s="76" t="str">
        <f>IF( AND(   ISNUMBER(    MATCH(LEFT(RIGHT(D1428,8),4),{"/AK/","/BW/","/DO/","/DK/","/EP/","/HM/","/HK/","/IN/","/KI/","/AR/","/KL/","/KM/","/KP/","/DN/","/LN/","/RT/","/TU/","/KU/","/KR/","/MI/","/MK/","/OT/","/LP/","/DL/","/LT/","/PM/","/PW/","/PG/","/PP/","/MU/","/IL/","/PR/","/PI/","/PL/","/PK/","/PB/","/SP/","/SE/","/TI/","/LL/","/DT/","/LK/","/WS/","/TP/","/KS/","/SR/","/SK/","PJ"},0)   ),   ISNUMBER(SEARCH("40",D1428)   )  ),LEFT(RIGHT(D1428,7),2),  "-" )</f>
        <v>-</v>
      </c>
      <c r="F1428" s="83" t="s">
        <v>6266</v>
      </c>
      <c r="G1428" s="76" t="s">
        <v>6333</v>
      </c>
      <c r="H1428" s="76" t="s">
        <v>96</v>
      </c>
      <c r="I1428" s="66" t="s">
        <v>2294</v>
      </c>
      <c r="J1428" s="76" t="s">
        <v>6327</v>
      </c>
      <c r="K1428" s="76"/>
      <c r="L1428" s="76"/>
      <c r="M1428" s="66" t="s">
        <v>1973</v>
      </c>
      <c r="N1428" s="66" t="s">
        <v>2086</v>
      </c>
      <c r="O1428" s="14" t="s">
        <v>5740</v>
      </c>
      <c r="P1428" s="32" t="str">
        <f t="shared" si="24"/>
        <v>1424/UN40.SU.   /2025</v>
      </c>
      <c r="Q1428" s="30"/>
      <c r="R1428" s="30"/>
      <c r="S1428" s="30"/>
      <c r="T1428" s="30"/>
      <c r="U1428" s="30"/>
      <c r="W1428" s="45"/>
    </row>
    <row r="1429" spans="1:23" ht="82.5" x14ac:dyDescent="0.25">
      <c r="A1429" s="75" t="s">
        <v>1490</v>
      </c>
      <c r="B1429" s="66" t="s">
        <v>2237</v>
      </c>
      <c r="C1429" s="76" t="s">
        <v>6331</v>
      </c>
      <c r="D1429" s="76" t="s">
        <v>6330</v>
      </c>
      <c r="E1429" s="76" t="str">
        <f>IF( AND(   ISNUMBER(    MATCH(LEFT(RIGHT(D1429,8),4),{"/AK/","/BW/","/DO/","/DK/","/EP/","/HM/","/HK/","/IN/","/KI/","/AR/","/KL/","/KM/","/KP/","/DN/","/LN/","/RT/","/TU/","/KU/","/KR/","/MI/","/MK/","/OT/","/LP/","/DL/","/LT/","/PM/","/PW/","/PG/","/PP/","/MU/","/IL/","/PR/","/PI/","/PL/","/PK/","/PB/","/SP/","/SE/","/TI/","/LL/","/DT/","/LK/","/WS/","/TP/","/KS/","/SR/","/SK/","PJ"},0)   ),   ISNUMBER(SEARCH("40",D1429)   )  ),LEFT(RIGHT(D1429,7),2),  "-" )</f>
        <v>-</v>
      </c>
      <c r="F1429" s="83" t="s">
        <v>6266</v>
      </c>
      <c r="G1429" s="76" t="s">
        <v>6334</v>
      </c>
      <c r="H1429" s="76" t="s">
        <v>96</v>
      </c>
      <c r="I1429" s="66" t="s">
        <v>2294</v>
      </c>
      <c r="J1429" s="76" t="s">
        <v>6332</v>
      </c>
      <c r="K1429" s="76"/>
      <c r="L1429" s="76"/>
      <c r="M1429" s="66" t="s">
        <v>1973</v>
      </c>
      <c r="N1429" s="66" t="s">
        <v>2084</v>
      </c>
      <c r="P1429" s="32" t="str">
        <f t="shared" si="24"/>
        <v>1425/UN40.SU.   /2025</v>
      </c>
      <c r="Q1429" s="30"/>
      <c r="R1429" s="30"/>
      <c r="S1429" s="30"/>
      <c r="T1429" s="30"/>
      <c r="U1429" s="30"/>
      <c r="W1429" s="45"/>
    </row>
    <row r="1430" spans="1:23" ht="82.5" x14ac:dyDescent="0.25">
      <c r="A1430" s="75" t="s">
        <v>1491</v>
      </c>
      <c r="B1430" s="66" t="s">
        <v>2237</v>
      </c>
      <c r="C1430" s="76" t="s">
        <v>6331</v>
      </c>
      <c r="D1430" s="76" t="s">
        <v>6336</v>
      </c>
      <c r="E1430" s="76" t="str">
        <f>IF( AND(   ISNUMBER(    MATCH(LEFT(RIGHT(D1430,8),4),{"/AK/","/BW/","/DO/","/DK/","/EP/","/HM/","/HK/","/IN/","/KI/","/AR/","/KL/","/KM/","/KP/","/DN/","/LN/","/RT/","/TU/","/KU/","/KR/","/MI/","/MK/","/OT/","/LP/","/DL/","/LT/","/PM/","/PW/","/PG/","/PP/","/MU/","/IL/","/PR/","/PI/","/PL/","/PK/","/PB/","/SP/","/SE/","/TI/","/LL/","/DT/","/LK/","/WS/","/TP/","/KS/","/SR/","/SK/","PJ"},0)   ),   ISNUMBER(SEARCH("40",D1430)   )  ),LEFT(RIGHT(D1430,7),2),  "-" )</f>
        <v>-</v>
      </c>
      <c r="F1430" s="83" t="s">
        <v>6266</v>
      </c>
      <c r="G1430" s="76" t="s">
        <v>6335</v>
      </c>
      <c r="H1430" s="76" t="s">
        <v>96</v>
      </c>
      <c r="I1430" s="66" t="s">
        <v>2294</v>
      </c>
      <c r="J1430" s="76" t="s">
        <v>6332</v>
      </c>
      <c r="K1430" s="76"/>
      <c r="L1430" s="76"/>
      <c r="M1430" s="66" t="s">
        <v>1973</v>
      </c>
      <c r="N1430" s="66" t="s">
        <v>2084</v>
      </c>
      <c r="P1430" s="32" t="str">
        <f t="shared" si="24"/>
        <v>1426/UN40.SU.   /2025</v>
      </c>
      <c r="Q1430" s="30"/>
      <c r="R1430" s="30"/>
      <c r="S1430" s="30"/>
      <c r="T1430" s="30"/>
      <c r="U1430" s="30"/>
      <c r="W1430" s="45"/>
    </row>
    <row r="1431" spans="1:23" ht="49.5" hidden="1" x14ac:dyDescent="0.25">
      <c r="A1431" s="75" t="s">
        <v>1492</v>
      </c>
      <c r="B1431" s="66" t="s">
        <v>2237</v>
      </c>
      <c r="C1431" s="101" t="s">
        <v>6337</v>
      </c>
      <c r="D1431" s="101" t="s">
        <v>6338</v>
      </c>
      <c r="E1431" s="101" t="str">
        <f>IF( AND(   ISNUMBER(    MATCH(LEFT(RIGHT(D1431,8),4),{"/AK/","/BW/","/DO/","/DK/","/EP/","/HM/","/HK/","/IN/","/KI/","/AR/","/KL/","/KM/","/KP/","/DN/","/LN/","/RT/","/TU/","/KU/","/KR/","/MI/","/MK/","/OT/","/LP/","/DL/","/LT/","/PM/","/PW/","/PG/","/PP/","/MU/","/IL/","/PR/","/PI/","/PL/","/PK/","/PB/","/SP/","/SE/","/TI/","/LL/","/DT/","/LK/","/WS/","/TP/","/KS/","/SR/","/SK/","PJ"},0)   ),   ISNUMBER(SEARCH("40",D1431)   )  ),LEFT(RIGHT(D1431,7),2),  "-" )</f>
        <v>-</v>
      </c>
      <c r="F1431" s="102" t="s">
        <v>2237</v>
      </c>
      <c r="G1431" s="101" t="s">
        <v>6339</v>
      </c>
      <c r="H1431" s="101" t="s">
        <v>96</v>
      </c>
      <c r="I1431" s="103" t="s">
        <v>2294</v>
      </c>
      <c r="J1431" s="101" t="s">
        <v>6332</v>
      </c>
      <c r="K1431" s="101"/>
      <c r="L1431" s="101"/>
      <c r="M1431" s="103" t="s">
        <v>1973</v>
      </c>
      <c r="N1431" s="103" t="s">
        <v>2085</v>
      </c>
      <c r="P1431" s="32" t="str">
        <f t="shared" si="24"/>
        <v>1427/UN40.SU.   /2025</v>
      </c>
      <c r="Q1431" s="30"/>
      <c r="R1431" s="30"/>
      <c r="S1431" s="30"/>
      <c r="T1431" s="30"/>
      <c r="U1431" s="30"/>
      <c r="W1431" s="45"/>
    </row>
    <row r="1432" spans="1:23" ht="66" x14ac:dyDescent="0.25">
      <c r="A1432" s="75" t="s">
        <v>1493</v>
      </c>
      <c r="B1432" s="66" t="s">
        <v>2237</v>
      </c>
      <c r="C1432" s="76" t="s">
        <v>6328</v>
      </c>
      <c r="D1432" s="76" t="s">
        <v>6343</v>
      </c>
      <c r="E1432" s="92" t="str">
        <f>IF( AND(   ISNUMBER(    MATCH(LEFT(RIGHT(D1432,8),4),{"/AK/","/BW/","/DO/","/DK/","/EP/","/HM/","/HK/","/IN/","/KI/","/AR/","/KL/","/KM/","/KP/","/DN/","/LN/","/RT/","/TU/","/KU/","/KR/","/MI/","/MK/","/OT/","/LP/","/DL/","/LT/","/PM/","/PW/","/PG/","/PP/","/MU/","/IL/","/PR/","/PI/","/PL/","/PK/","/PB/","/SP/","/SE/","/TI/","/LL/","/DT/","/LK/","/WS/","/TP/","/KS/","/SR/","/SK/","PJ"},0)   ),   ISNUMBER(SEARCH("40",D1432)   )  ),LEFT(RIGHT(D1432,7),2),  "-" )</f>
        <v>-</v>
      </c>
      <c r="F1432" s="66" t="s">
        <v>6266</v>
      </c>
      <c r="G1432" s="76" t="s">
        <v>6333</v>
      </c>
      <c r="H1432" s="76" t="s">
        <v>96</v>
      </c>
      <c r="I1432" s="66" t="s">
        <v>2294</v>
      </c>
      <c r="J1432" s="76" t="s">
        <v>6344</v>
      </c>
      <c r="K1432" s="76"/>
      <c r="L1432" s="76"/>
      <c r="M1432" s="66" t="s">
        <v>1973</v>
      </c>
      <c r="N1432" s="66" t="s">
        <v>2084</v>
      </c>
      <c r="P1432" s="32" t="str">
        <f t="shared" si="24"/>
        <v>1428/UN40.SU.   /2025</v>
      </c>
      <c r="Q1432" s="30"/>
      <c r="R1432" s="30"/>
      <c r="S1432" s="30"/>
      <c r="T1432" s="30"/>
      <c r="U1432" s="30"/>
      <c r="W1432" s="45"/>
    </row>
    <row r="1433" spans="1:23" ht="49.5" hidden="1" x14ac:dyDescent="0.25">
      <c r="A1433" s="75" t="s">
        <v>1494</v>
      </c>
      <c r="B1433" s="66" t="s">
        <v>2238</v>
      </c>
      <c r="C1433" s="76" t="s">
        <v>6349</v>
      </c>
      <c r="D1433" s="76" t="s">
        <v>6350</v>
      </c>
      <c r="E1433" s="92" t="str">
        <f>IF( AND(   ISNUMBER(    MATCH(LEFT(RIGHT(D1433,8),4),{"/AK/","/BW/","/DO/","/DK/","/EP/","/HM/","/HK/","/IN/","/KI/","/AR/","/KL/","/KM/","/KP/","/DN/","/LN/","/RT/","/TU/","/KU/","/KR/","/MI/","/MK/","/OT/","/LP/","/DL/","/LT/","/PM/","/PW/","/PG/","/PP/","/MU/","/IL/","/PR/","/PI/","/PL/","/PK/","/PB/","/SP/","/SE/","/TI/","/LL/","/DT/","/LK/","/WS/","/TP/","/KS/","/SR/","/SK/","PJ"},0)   ),   ISNUMBER(SEARCH("40",D1433)   )  ),LEFT(RIGHT(D1433,7),2),  "-" )</f>
        <v>-</v>
      </c>
      <c r="F1433" s="66" t="s">
        <v>2237</v>
      </c>
      <c r="G1433" s="76" t="s">
        <v>6351</v>
      </c>
      <c r="H1433" s="76" t="s">
        <v>96</v>
      </c>
      <c r="I1433" s="66"/>
      <c r="J1433" s="76"/>
      <c r="K1433" s="76"/>
      <c r="L1433" s="76"/>
      <c r="M1433" s="66" t="s">
        <v>1973</v>
      </c>
      <c r="N1433" s="76"/>
      <c r="P1433" s="32" t="str">
        <f t="shared" si="24"/>
        <v>1429/UN40.SU.   /2025</v>
      </c>
      <c r="Q1433" s="30"/>
      <c r="R1433" s="30"/>
      <c r="S1433" s="30"/>
      <c r="T1433" s="30"/>
      <c r="U1433" s="30"/>
      <c r="W1433" s="45"/>
    </row>
    <row r="1434" spans="1:23" ht="66" hidden="1" x14ac:dyDescent="0.25">
      <c r="A1434" s="75" t="s">
        <v>1495</v>
      </c>
      <c r="B1434" s="66" t="s">
        <v>2238</v>
      </c>
      <c r="C1434" s="76" t="s">
        <v>6065</v>
      </c>
      <c r="D1434" s="76" t="s">
        <v>6355</v>
      </c>
      <c r="E1434" s="92" t="str">
        <f>IF( AND(   ISNUMBER(    MATCH(LEFT(RIGHT(D1434,8),4),{"/AK/","/BW/","/DO/","/DK/","/EP/","/HM/","/HK/","/IN/","/KI/","/AR/","/KL/","/KM/","/KP/","/DN/","/LN/","/RT/","/TU/","/KU/","/KR/","/MI/","/MK/","/OT/","/LP/","/DL/","/LT/","/PM/","/PW/","/PG/","/PP/","/MU/","/IL/","/PR/","/PI/","/PL/","/PK/","/PB/","/SP/","/SE/","/TI/","/LL/","/DT/","/LK/","/WS/","/TP/","/KS/","/SR/","/SK/","PJ"},0)   ),   ISNUMBER(SEARCH("40",D1434)   )  ),LEFT(RIGHT(D1434,7),2),  "-" )</f>
        <v>-</v>
      </c>
      <c r="F1434" s="66" t="s">
        <v>6159</v>
      </c>
      <c r="G1434" s="76" t="s">
        <v>6356</v>
      </c>
      <c r="H1434" s="76" t="s">
        <v>5040</v>
      </c>
      <c r="I1434" s="66"/>
      <c r="J1434" s="76"/>
      <c r="K1434" s="76"/>
      <c r="L1434" s="76"/>
      <c r="M1434" s="66" t="s">
        <v>1973</v>
      </c>
      <c r="N1434" s="76"/>
      <c r="P1434" s="32" t="str">
        <f t="shared" si="24"/>
        <v>1430/UN40.SU.   /2025</v>
      </c>
      <c r="Q1434" s="30"/>
      <c r="R1434" s="30"/>
      <c r="S1434" s="30"/>
      <c r="T1434" s="30"/>
      <c r="U1434" s="30"/>
      <c r="W1434" s="45"/>
    </row>
    <row r="1435" spans="1:23" ht="82.5" hidden="1" x14ac:dyDescent="0.25">
      <c r="A1435" s="75" t="s">
        <v>1496</v>
      </c>
      <c r="B1435" s="66" t="s">
        <v>2238</v>
      </c>
      <c r="C1435" s="76" t="s">
        <v>6357</v>
      </c>
      <c r="D1435" s="76" t="s">
        <v>6358</v>
      </c>
      <c r="E1435" s="92" t="str">
        <f>IF( AND(   ISNUMBER(    MATCH(LEFT(RIGHT(D1435,8),4),{"/AK/","/BW/","/DO/","/DK/","/EP/","/HM/","/HK/","/IN/","/KI/","/AR/","/KL/","/KM/","/KP/","/DN/","/LN/","/RT/","/TU/","/KU/","/KR/","/MI/","/MK/","/OT/","/LP/","/DL/","/LT/","/PM/","/PW/","/PG/","/PP/","/MU/","/IL/","/PR/","/PI/","/PL/","/PK/","/PB/","/SP/","/SE/","/TI/","/LL/","/DT/","/LK/","/WS/","/TP/","/KS/","/SR/","/SK/","PJ"},0)   ),   ISNUMBER(SEARCH("40",D1435)   )  ),LEFT(RIGHT(D1435,7),2),  "-" )</f>
        <v>-</v>
      </c>
      <c r="F1435" s="66" t="s">
        <v>5961</v>
      </c>
      <c r="G1435" s="76" t="s">
        <v>6359</v>
      </c>
      <c r="H1435" s="76" t="s">
        <v>5040</v>
      </c>
      <c r="I1435" s="66"/>
      <c r="J1435" s="76"/>
      <c r="K1435" s="76"/>
      <c r="L1435" s="76"/>
      <c r="M1435" s="66" t="s">
        <v>1973</v>
      </c>
      <c r="N1435" s="76"/>
      <c r="P1435" s="32" t="str">
        <f t="shared" si="24"/>
        <v>1431/UN40.SU.   /2025</v>
      </c>
      <c r="Q1435" s="30"/>
      <c r="R1435" s="30"/>
      <c r="S1435" s="30"/>
      <c r="T1435" s="30"/>
      <c r="U1435" s="30"/>
      <c r="W1435" s="45"/>
    </row>
    <row r="1436" spans="1:23" ht="82.5" hidden="1" x14ac:dyDescent="0.25">
      <c r="A1436" s="75" t="s">
        <v>1497</v>
      </c>
      <c r="B1436" s="66" t="s">
        <v>2238</v>
      </c>
      <c r="C1436" s="92" t="s">
        <v>6363</v>
      </c>
      <c r="D1436" s="92" t="s">
        <v>6364</v>
      </c>
      <c r="E1436" s="92" t="str">
        <f>IF( AND(   ISNUMBER(    MATCH(LEFT(RIGHT(D1436,8),4),{"/AK/","/BW/","/DO/","/DK/","/EP/","/HM/","/HK/","/IN/","/KI/","/AR/","/KL/","/KM/","/KP/","/DN/","/LN/","/RT/","/TU/","/KU/","/KR/","/MI/","/MK/","/OT/","/LP/","/DL/","/LT/","/PM/","/PW/","/PG/","/PP/","/MU/","/IL/","/PR/","/PI/","/PL/","/PK/","/PB/","/SP/","/SE/","/TI/","/LL/","/DT/","/LK/","/WS/","/TP/","/KS/","/SR/","/SK/","PJ"},0)   ),   ISNUMBER(SEARCH("40",D1436)   )  ),LEFT(RIGHT(D1436,7),2),  "-" )</f>
        <v>-</v>
      </c>
      <c r="F1436" s="93" t="s">
        <v>5996</v>
      </c>
      <c r="G1436" s="92" t="s">
        <v>6365</v>
      </c>
      <c r="H1436" s="92" t="s">
        <v>5040</v>
      </c>
      <c r="I1436" s="93"/>
      <c r="J1436" s="93"/>
      <c r="K1436" s="92"/>
      <c r="L1436" s="92"/>
      <c r="M1436" s="66" t="s">
        <v>1973</v>
      </c>
      <c r="N1436" s="93"/>
      <c r="P1436" s="32" t="str">
        <f t="shared" si="24"/>
        <v>1432/UN40.SU.   /2025</v>
      </c>
      <c r="Q1436" s="30"/>
      <c r="R1436" s="30"/>
      <c r="S1436" s="30"/>
      <c r="T1436" s="30"/>
      <c r="U1436" s="30"/>
      <c r="W1436" s="45"/>
    </row>
    <row r="1437" spans="1:23" ht="66" hidden="1" x14ac:dyDescent="0.25">
      <c r="A1437" s="75" t="s">
        <v>1498</v>
      </c>
      <c r="B1437" s="66" t="s">
        <v>2238</v>
      </c>
      <c r="C1437" s="76" t="s">
        <v>5823</v>
      </c>
      <c r="D1437" s="76" t="s">
        <v>6366</v>
      </c>
      <c r="E1437" s="76" t="str">
        <f>IF( AND(   ISNUMBER(    MATCH(LEFT(RIGHT(D1437,8),4),{"/AK/","/BW/","/DO/","/DK/","/EP/","/HM/","/HK/","/IN/","/KI/","/AR/","/KL/","/KM/","/KP/","/DN/","/LN/","/RT/","/TU/","/KU/","/KR/","/MI/","/MK/","/OT/","/LP/","/DL/","/LT/","/PM/","/PW/","/PG/","/PP/","/MU/","/IL/","/PR/","/PI/","/PL/","/PK/","/PB/","/SP/","/SE/","/TI/","/LL/","/DT/","/LK/","/WS/","/TP/","/KS/","/SR/","/SK/","PJ"},0)   ),   ISNUMBER(SEARCH("40",D1437)   )  ),LEFT(RIGHT(D1437,7),2),  "-" )</f>
        <v>-</v>
      </c>
      <c r="F1437" s="66" t="s">
        <v>2238</v>
      </c>
      <c r="G1437" s="76" t="s">
        <v>6367</v>
      </c>
      <c r="H1437" s="76" t="s">
        <v>5040</v>
      </c>
      <c r="I1437" s="66"/>
      <c r="J1437" s="76"/>
      <c r="K1437" s="76"/>
      <c r="L1437" s="76"/>
      <c r="M1437" s="66" t="s">
        <v>1973</v>
      </c>
      <c r="N1437" s="66"/>
      <c r="P1437" s="32" t="str">
        <f t="shared" si="24"/>
        <v>1433/UN40.SU.   /2025</v>
      </c>
      <c r="Q1437" s="30"/>
      <c r="R1437" s="30"/>
      <c r="S1437" s="30"/>
      <c r="T1437" s="30"/>
      <c r="U1437" s="30"/>
      <c r="W1437" s="45"/>
    </row>
    <row r="1438" spans="1:23" ht="66" hidden="1" x14ac:dyDescent="0.25">
      <c r="A1438" s="75" t="s">
        <v>1499</v>
      </c>
      <c r="B1438" s="66" t="s">
        <v>2238</v>
      </c>
      <c r="C1438" s="76" t="s">
        <v>6345</v>
      </c>
      <c r="D1438" s="76" t="s">
        <v>6346</v>
      </c>
      <c r="E1438" s="76" t="str">
        <f>IF( AND(   ISNUMBER(    MATCH(LEFT(RIGHT(D1438,8),4),{"/AK/","/BW/","/DO/","/DK/","/EP/","/HM/","/HK/","/IN/","/KI/","/AR/","/KL/","/KM/","/KP/","/DN/","/LN/","/RT/","/TU/","/KU/","/KR/","/MI/","/MK/","/OT/","/LP/","/DL/","/LT/","/PM/","/PW/","/PG/","/PP/","/MU/","/IL/","/PR/","/PI/","/PL/","/PK/","/PB/","/SP/","/SE/","/TI/","/LL/","/DT/","/LK/","/WS/","/TP/","/KS/","/SR/","/SK/","PJ"},0)   ),   ISNUMBER(SEARCH("40",D1438)   )  ),LEFT(RIGHT(D1438,7),2),  "-" )</f>
        <v>-</v>
      </c>
      <c r="F1438" s="66" t="s">
        <v>6266</v>
      </c>
      <c r="G1438" s="76" t="s">
        <v>6347</v>
      </c>
      <c r="H1438" s="76" t="s">
        <v>96</v>
      </c>
      <c r="I1438" s="66" t="s">
        <v>2294</v>
      </c>
      <c r="J1438" s="76" t="s">
        <v>6348</v>
      </c>
      <c r="K1438" s="76"/>
      <c r="L1438" s="76"/>
      <c r="M1438" s="66" t="s">
        <v>1973</v>
      </c>
      <c r="N1438" s="66" t="s">
        <v>2086</v>
      </c>
      <c r="O1438" s="14" t="s">
        <v>5740</v>
      </c>
      <c r="P1438" s="32" t="str">
        <f t="shared" si="24"/>
        <v>1434/UN40.SU.   /2025</v>
      </c>
      <c r="Q1438" s="30"/>
      <c r="R1438" s="30"/>
      <c r="S1438" s="30"/>
      <c r="T1438" s="30"/>
      <c r="U1438" s="30"/>
      <c r="W1438" s="45"/>
    </row>
    <row r="1439" spans="1:23" ht="49.5" hidden="1" x14ac:dyDescent="0.25">
      <c r="A1439" s="75" t="s">
        <v>1500</v>
      </c>
      <c r="B1439" s="66" t="s">
        <v>2238</v>
      </c>
      <c r="C1439" s="76" t="s">
        <v>6352</v>
      </c>
      <c r="D1439" s="76" t="s">
        <v>6353</v>
      </c>
      <c r="E1439" s="76" t="str">
        <f>IF( AND(   ISNUMBER(    MATCH(LEFT(RIGHT(D1439,8),4),{"/AK/","/BW/","/DO/","/DK/","/EP/","/HM/","/HK/","/IN/","/KI/","/AR/","/KL/","/KM/","/KP/","/DN/","/LN/","/RT/","/TU/","/KU/","/KR/","/MI/","/MK/","/OT/","/LP/","/DL/","/LT/","/PM/","/PW/","/PG/","/PP/","/MU/","/IL/","/PR/","/PI/","/PL/","/PK/","/PB/","/SP/","/SE/","/TI/","/LL/","/DT/","/LK/","/WS/","/TP/","/KS/","/SR/","/SK/","PJ"},0)   ),   ISNUMBER(SEARCH("40",D1439)   )  ),LEFT(RIGHT(D1439,7),2),  "-" )</f>
        <v>-</v>
      </c>
      <c r="F1439" s="66" t="s">
        <v>2238</v>
      </c>
      <c r="G1439" s="76" t="s">
        <v>6354</v>
      </c>
      <c r="H1439" s="76" t="s">
        <v>96</v>
      </c>
      <c r="I1439" s="66" t="s">
        <v>2294</v>
      </c>
      <c r="J1439" s="76" t="s">
        <v>6348</v>
      </c>
      <c r="K1439" s="76"/>
      <c r="L1439" s="76"/>
      <c r="M1439" s="66" t="s">
        <v>1973</v>
      </c>
      <c r="N1439" s="66" t="s">
        <v>2085</v>
      </c>
      <c r="P1439" s="32" t="str">
        <f t="shared" si="24"/>
        <v>1435/UN40.SU.   /2025</v>
      </c>
      <c r="Q1439" s="30"/>
      <c r="R1439" s="30"/>
      <c r="S1439" s="30"/>
      <c r="T1439" s="30"/>
      <c r="U1439" s="30"/>
      <c r="W1439" s="45"/>
    </row>
    <row r="1440" spans="1:23" ht="49.5" hidden="1" x14ac:dyDescent="0.25">
      <c r="A1440" s="75" t="s">
        <v>1501</v>
      </c>
      <c r="B1440" s="66" t="s">
        <v>2238</v>
      </c>
      <c r="C1440" s="76" t="s">
        <v>6360</v>
      </c>
      <c r="D1440" s="76" t="str">
        <f>IF( AND(   ISNUMBER(    MATCH(LEFT(RIGHT(C1440,8),4),{"/AK/","/BW/","/DO/","/DK/","/EP/","/HM/","/HK/","/IN/","/KI/","/AR/","/KL/","/KM/","/KP/","/DN/","/LN/","/RT/","/TU/","/KU/","/KR/","/MI/","/MK/","/OT/","/LP/","/DL/","/LT/","/PM/","/PW/","/PG/","/PP/","/MU/","/IL/","/PR/","/PI/","/PL/","/PK/","/PB/","/SP/","/SE/","/TI/","/LL/","/DT/","/LK/","/WS/","/TP/","/KS/","/SR/","/SK/","PJ"},0)   ),   ISNUMBER(SEARCH("40",C1440)   )  ),LEFT(RIGHT(C1440,7),2),  "-" )</f>
        <v>-</v>
      </c>
      <c r="E1440" s="76" t="str">
        <f>IF( AND(   ISNUMBER(    MATCH(LEFT(RIGHT(D1440,8),4),{"/AK/","/BW/","/DO/","/DK/","/EP/","/HM/","/HK/","/IN/","/KI/","/AR/","/KL/","/KM/","/KP/","/DN/","/LN/","/RT/","/TU/","/KU/","/KR/","/MI/","/MK/","/OT/","/LP/","/DL/","/LT/","/PM/","/PW/","/PG/","/PP/","/MU/","/IL/","/PR/","/PI/","/PL/","/PK/","/PB/","/SP/","/SE/","/TI/","/LL/","/DT/","/LK/","/WS/","/TP/","/KS/","/SR/","/SK/","PJ"},0)   ),   ISNUMBER(SEARCH("40",D1440)   )  ),LEFT(RIGHT(D1440,7),2),  "-" )</f>
        <v>-</v>
      </c>
      <c r="F1440" s="66" t="s">
        <v>2238</v>
      </c>
      <c r="G1440" s="76" t="s">
        <v>6361</v>
      </c>
      <c r="H1440" s="76" t="s">
        <v>96</v>
      </c>
      <c r="I1440" s="66" t="s">
        <v>2294</v>
      </c>
      <c r="J1440" s="76" t="s">
        <v>6362</v>
      </c>
      <c r="K1440" s="76"/>
      <c r="L1440" s="76"/>
      <c r="M1440" s="66" t="s">
        <v>1973</v>
      </c>
      <c r="N1440" s="66" t="s">
        <v>2085</v>
      </c>
      <c r="P1440" s="32" t="str">
        <f t="shared" si="24"/>
        <v>1436/UN40.SU.   /2025</v>
      </c>
      <c r="Q1440" s="30"/>
      <c r="R1440" s="30"/>
      <c r="S1440" s="30"/>
      <c r="T1440" s="30"/>
      <c r="U1440" s="30"/>
      <c r="W1440" s="45"/>
    </row>
    <row r="1441" spans="1:23" ht="49.5" hidden="1" x14ac:dyDescent="0.25">
      <c r="A1441" s="75" t="s">
        <v>1502</v>
      </c>
      <c r="B1441" s="66" t="s">
        <v>2238</v>
      </c>
      <c r="C1441" s="76" t="s">
        <v>5710</v>
      </c>
      <c r="D1441" s="76" t="s">
        <v>5711</v>
      </c>
      <c r="E1441" s="76" t="str">
        <f>IF( AND(   ISNUMBER(    MATCH(LEFT(RIGHT(D1441,8),4),{"/AK/","/BW/","/DO/","/DK/","/EP/","/HM/","/HK/","/IN/","/KI/","/AR/","/KL/","/KM/","/KP/","/DN/","/LN/","/RT/","/TU/","/KU/","/KR/","/MI/","/MK/","/OT/","/LP/","/DL/","/LT/","/PM/","/PW/","/PG/","/PP/","/MU/","/IL/","/PR/","/PI/","/PL/","/PK/","/PB/","/SP/","/SE/","/TI/","/LL/","/DT/","/LK/","/WS/","/TP/","/KS/","/SR/","/SK/","PJ"},0)   ),   ISNUMBER(SEARCH("40",D1441)   )  ),LEFT(RIGHT(D1441,7),2),  "-" )</f>
        <v>-</v>
      </c>
      <c r="F1441" s="66" t="s">
        <v>2238</v>
      </c>
      <c r="G1441" s="76" t="s">
        <v>5712</v>
      </c>
      <c r="H1441" s="76" t="s">
        <v>96</v>
      </c>
      <c r="I1441" s="66" t="s">
        <v>2294</v>
      </c>
      <c r="J1441" s="76" t="s">
        <v>6362</v>
      </c>
      <c r="K1441" s="76"/>
      <c r="L1441" s="76"/>
      <c r="M1441" s="66" t="s">
        <v>1973</v>
      </c>
      <c r="N1441" s="66" t="s">
        <v>2085</v>
      </c>
      <c r="P1441" s="32" t="str">
        <f t="shared" si="24"/>
        <v>1437/UN40.SU.   /2025</v>
      </c>
      <c r="Q1441" s="30"/>
      <c r="R1441" s="30"/>
      <c r="S1441" s="30"/>
      <c r="T1441" s="30"/>
      <c r="U1441" s="30"/>
      <c r="W1441" s="45"/>
    </row>
    <row r="1442" spans="1:23" ht="49.5" hidden="1" x14ac:dyDescent="0.25">
      <c r="A1442" s="75" t="s">
        <v>1503</v>
      </c>
      <c r="B1442" s="66" t="s">
        <v>2239</v>
      </c>
      <c r="C1442" s="76" t="s">
        <v>6392</v>
      </c>
      <c r="D1442" s="76" t="s">
        <v>6393</v>
      </c>
      <c r="E1442" s="76" t="str">
        <f>IF( AND(   ISNUMBER(    MATCH(LEFT(RIGHT(D1442,8),4),{"/AK/","/BW/","/DO/","/DK/","/EP/","/HM/","/HK/","/IN/","/KI/","/AR/","/KL/","/KM/","/KP/","/DN/","/LN/","/RT/","/TU/","/KU/","/KR/","/MI/","/MK/","/OT/","/LP/","/DL/","/LT/","/PM/","/PW/","/PG/","/PP/","/MU/","/IL/","/PR/","/PI/","/PL/","/PK/","/PB/","/SP/","/SE/","/TI/","/LL/","/DT/","/LK/","/WS/","/TP/","/KS/","/SR/","/SK/","PJ"},0)   ),   ISNUMBER(SEARCH("40",D1442)   )  ),LEFT(RIGHT(D1442,7),2),  "-" )</f>
        <v>-</v>
      </c>
      <c r="F1442" s="66" t="s">
        <v>2238</v>
      </c>
      <c r="G1442" s="76" t="s">
        <v>6394</v>
      </c>
      <c r="H1442" s="76" t="s">
        <v>96</v>
      </c>
      <c r="I1442" s="66"/>
      <c r="J1442" s="76"/>
      <c r="K1442" s="76"/>
      <c r="L1442" s="76"/>
      <c r="M1442" s="66" t="s">
        <v>1973</v>
      </c>
      <c r="N1442" s="76"/>
      <c r="P1442" s="32" t="str">
        <f t="shared" si="24"/>
        <v>1438/UN40.SU.   /2025</v>
      </c>
      <c r="Q1442" s="30"/>
      <c r="R1442" s="30"/>
      <c r="S1442" s="30"/>
      <c r="T1442" s="30"/>
      <c r="U1442" s="30"/>
      <c r="W1442" s="45"/>
    </row>
    <row r="1443" spans="1:23" ht="49.5" hidden="1" x14ac:dyDescent="0.25">
      <c r="A1443" s="75" t="s">
        <v>1504</v>
      </c>
      <c r="B1443" s="66" t="s">
        <v>2239</v>
      </c>
      <c r="C1443" s="76" t="s">
        <v>2559</v>
      </c>
      <c r="D1443" s="76" t="s">
        <v>6395</v>
      </c>
      <c r="E1443" s="76" t="str">
        <f>IF( AND(   ISNUMBER(    MATCH(LEFT(RIGHT(D1443,8),4),{"/AK/","/BW/","/DO/","/DK/","/EP/","/HM/","/HK/","/IN/","/KI/","/AR/","/KL/","/KM/","/KP/","/DN/","/LN/","/RT/","/TU/","/KU/","/KR/","/MI/","/MK/","/OT/","/LP/","/DL/","/LT/","/PM/","/PW/","/PG/","/PP/","/MU/","/IL/","/PR/","/PI/","/PL/","/PK/","/PB/","/SP/","/SE/","/TI/","/LL/","/DT/","/LK/","/WS/","/TP/","/KS/","/SR/","/SK/","PJ"},0)   ),   ISNUMBER(SEARCH("40",D1443)   )  ),LEFT(RIGHT(D1443,7),2),  "-" )</f>
        <v>-</v>
      </c>
      <c r="F1443" s="66" t="s">
        <v>6397</v>
      </c>
      <c r="G1443" s="76" t="s">
        <v>6396</v>
      </c>
      <c r="H1443" s="76" t="s">
        <v>5040</v>
      </c>
      <c r="I1443" s="66"/>
      <c r="J1443" s="76"/>
      <c r="K1443" s="76"/>
      <c r="L1443" s="76"/>
      <c r="M1443" s="66" t="s">
        <v>1973</v>
      </c>
      <c r="N1443" s="66"/>
      <c r="P1443" s="32" t="str">
        <f t="shared" si="24"/>
        <v>1439/UN40.SU.   /2025</v>
      </c>
      <c r="Q1443" s="30"/>
      <c r="R1443" s="30"/>
      <c r="S1443" s="30"/>
      <c r="T1443" s="30"/>
      <c r="U1443" s="30"/>
      <c r="W1443" s="45"/>
    </row>
    <row r="1444" spans="1:23" ht="66" hidden="1" x14ac:dyDescent="0.25">
      <c r="A1444" s="75" t="s">
        <v>1505</v>
      </c>
      <c r="B1444" s="66" t="s">
        <v>2239</v>
      </c>
      <c r="C1444" s="76" t="s">
        <v>4210</v>
      </c>
      <c r="D1444" s="76" t="s">
        <v>6402</v>
      </c>
      <c r="E1444" s="76" t="str">
        <f>IF( AND(   ISNUMBER(    MATCH(LEFT(RIGHT(D1444,8),4),{"/AK/","/BW/","/DO/","/DK/","/EP/","/HM/","/HK/","/IN/","/KI/","/AR/","/KL/","/KM/","/KP/","/DN/","/LN/","/RT/","/TU/","/KU/","/KR/","/MI/","/MK/","/OT/","/LP/","/DL/","/LT/","/PM/","/PW/","/PG/","/PP/","/MU/","/IL/","/PR/","/PI/","/PL/","/PK/","/PB/","/SP/","/SE/","/TI/","/LL/","/DT/","/LK/","/WS/","/TP/","/KS/","/SR/","/SK/","PJ"},0)   ),   ISNUMBER(SEARCH("40",D1444)   )  ),LEFT(RIGHT(D1444,7),2),  "-" )</f>
        <v>-</v>
      </c>
      <c r="F1444" s="66" t="s">
        <v>2239</v>
      </c>
      <c r="G1444" s="76" t="s">
        <v>6403</v>
      </c>
      <c r="H1444" s="76" t="s">
        <v>5040</v>
      </c>
      <c r="I1444" s="66"/>
      <c r="J1444" s="76"/>
      <c r="K1444" s="76"/>
      <c r="L1444" s="76"/>
      <c r="M1444" s="66" t="s">
        <v>1973</v>
      </c>
      <c r="N1444" s="66"/>
      <c r="P1444" s="32" t="str">
        <f t="shared" si="24"/>
        <v>1440/UN40.SU.   /2025</v>
      </c>
      <c r="Q1444" s="30"/>
      <c r="R1444" s="30"/>
      <c r="S1444" s="30"/>
      <c r="T1444" s="30"/>
      <c r="U1444" s="30"/>
      <c r="W1444" s="45"/>
    </row>
    <row r="1445" spans="1:23" ht="66" hidden="1" x14ac:dyDescent="0.25">
      <c r="A1445" s="75" t="s">
        <v>1506</v>
      </c>
      <c r="B1445" s="66" t="s">
        <v>2239</v>
      </c>
      <c r="C1445" s="76" t="s">
        <v>3419</v>
      </c>
      <c r="D1445" s="76" t="s">
        <v>6368</v>
      </c>
      <c r="E1445" s="76" t="str">
        <f>IF( AND(   ISNUMBER(    MATCH(LEFT(RIGHT(D1445,8),4),{"/AK/","/BW/","/DO/","/DK/","/EP/","/HM/","/HK/","/IN/","/KI/","/AR/","/KL/","/KM/","/KP/","/DN/","/LN/","/RT/","/TU/","/KU/","/KR/","/MI/","/MK/","/OT/","/LP/","/DL/","/LT/","/PM/","/PW/","/PG/","/PP/","/MU/","/IL/","/PR/","/PI/","/PL/","/PK/","/PB/","/SP/","/SE/","/TI/","/LL/","/DT/","/LK/","/WS/","/TP/","/KS/","/SR/","/SK/","PJ"},0)   ),   ISNUMBER(SEARCH("40",D1445)   )  ),LEFT(RIGHT(D1445,7),2),  "-" )</f>
        <v>-</v>
      </c>
      <c r="F1445" s="66" t="s">
        <v>2236</v>
      </c>
      <c r="G1445" s="76" t="s">
        <v>6369</v>
      </c>
      <c r="H1445" s="76" t="s">
        <v>96</v>
      </c>
      <c r="I1445" s="66" t="s">
        <v>2294</v>
      </c>
      <c r="J1445" s="76" t="s">
        <v>6370</v>
      </c>
      <c r="K1445" s="76"/>
      <c r="L1445" s="76"/>
      <c r="M1445" s="66" t="s">
        <v>1973</v>
      </c>
      <c r="N1445" s="66" t="s">
        <v>2085</v>
      </c>
      <c r="P1445" s="32" t="str">
        <f t="shared" si="24"/>
        <v>1441/UN40.SU.   /2025</v>
      </c>
      <c r="Q1445" s="30"/>
      <c r="R1445" s="30"/>
      <c r="S1445" s="30"/>
      <c r="T1445" s="30"/>
      <c r="U1445" s="30"/>
      <c r="W1445" s="45"/>
    </row>
    <row r="1446" spans="1:23" ht="49.5" hidden="1" x14ac:dyDescent="0.25">
      <c r="A1446" s="75" t="s">
        <v>1507</v>
      </c>
      <c r="B1446" s="66" t="s">
        <v>2239</v>
      </c>
      <c r="C1446" s="76" t="s">
        <v>6371</v>
      </c>
      <c r="D1446" s="76" t="s">
        <v>6372</v>
      </c>
      <c r="E1446" s="76" t="str">
        <f>IF( AND(   ISNUMBER(    MATCH(LEFT(RIGHT(D1446,8),4),{"/AK/","/BW/","/DO/","/DK/","/EP/","/HM/","/HK/","/IN/","/KI/","/AR/","/KL/","/KM/","/KP/","/DN/","/LN/","/RT/","/TU/","/KU/","/KR/","/MI/","/MK/","/OT/","/LP/","/DL/","/LT/","/PM/","/PW/","/PG/","/PP/","/MU/","/IL/","/PR/","/PI/","/PL/","/PK/","/PB/","/SP/","/SE/","/TI/","/LL/","/DT/","/LK/","/WS/","/TP/","/KS/","/SR/","/SK/","PJ"},0)   ),   ISNUMBER(SEARCH("40",D1446)   )  ),LEFT(RIGHT(D1446,7),2),  "-" )</f>
        <v>-</v>
      </c>
      <c r="F1446" s="66" t="s">
        <v>2239</v>
      </c>
      <c r="G1446" s="76" t="s">
        <v>6373</v>
      </c>
      <c r="H1446" s="76" t="s">
        <v>96</v>
      </c>
      <c r="I1446" s="66" t="s">
        <v>2294</v>
      </c>
      <c r="J1446" s="76" t="s">
        <v>6374</v>
      </c>
      <c r="K1446" s="76"/>
      <c r="L1446" s="76"/>
      <c r="M1446" s="66" t="s">
        <v>1973</v>
      </c>
      <c r="N1446" s="66" t="s">
        <v>2085</v>
      </c>
      <c r="P1446" s="32" t="str">
        <f t="shared" si="24"/>
        <v>1442/UN40.SU.   /2025</v>
      </c>
      <c r="Q1446" s="30"/>
      <c r="R1446" s="30"/>
      <c r="S1446" s="30"/>
      <c r="T1446" s="30"/>
      <c r="U1446" s="30"/>
      <c r="W1446" s="45"/>
    </row>
    <row r="1447" spans="1:23" ht="49.5" hidden="1" x14ac:dyDescent="0.25">
      <c r="A1447" s="75" t="s">
        <v>1508</v>
      </c>
      <c r="B1447" s="66" t="s">
        <v>2239</v>
      </c>
      <c r="C1447" s="76" t="s">
        <v>6377</v>
      </c>
      <c r="D1447" s="76" t="s">
        <v>6378</v>
      </c>
      <c r="E1447" s="76" t="str">
        <f>IF( AND(   ISNUMBER(    MATCH(LEFT(RIGHT(D1447,8),4),{"/AK/","/BW/","/DO/","/DK/","/EP/","/HM/","/HK/","/IN/","/KI/","/AR/","/KL/","/KM/","/KP/","/DN/","/LN/","/RT/","/TU/","/KU/","/KR/","/MI/","/MK/","/OT/","/LP/","/DL/","/LT/","/PM/","/PW/","/PG/","/PP/","/MU/","/IL/","/PR/","/PI/","/PL/","/PK/","/PB/","/SP/","/SE/","/TI/","/LL/","/DT/","/LK/","/WS/","/TP/","/KS/","/SR/","/SK/","PJ"},0)   ),   ISNUMBER(SEARCH("40",D1447)   )  ),LEFT(RIGHT(D1447,7),2),  "-" )</f>
        <v>-</v>
      </c>
      <c r="F1447" s="66" t="s">
        <v>2238</v>
      </c>
      <c r="G1447" s="76" t="s">
        <v>6379</v>
      </c>
      <c r="H1447" s="76" t="s">
        <v>6380</v>
      </c>
      <c r="I1447" s="66" t="s">
        <v>2294</v>
      </c>
      <c r="J1447" s="76" t="s">
        <v>6381</v>
      </c>
      <c r="K1447" s="76"/>
      <c r="L1447" s="76"/>
      <c r="M1447" s="66" t="s">
        <v>1973</v>
      </c>
      <c r="N1447" s="66" t="s">
        <v>2085</v>
      </c>
      <c r="P1447" s="32" t="str">
        <f t="shared" si="24"/>
        <v>1443/UN40.SU.   /2025</v>
      </c>
      <c r="Q1447" s="30"/>
      <c r="R1447" s="30"/>
      <c r="S1447" s="30"/>
      <c r="T1447" s="30"/>
      <c r="U1447" s="30"/>
      <c r="W1447" s="45"/>
    </row>
    <row r="1448" spans="1:23" ht="82.5" x14ac:dyDescent="0.25">
      <c r="A1448" s="75" t="s">
        <v>1509</v>
      </c>
      <c r="B1448" s="66" t="s">
        <v>2239</v>
      </c>
      <c r="C1448" s="76" t="s">
        <v>6382</v>
      </c>
      <c r="D1448" s="76" t="s">
        <v>6383</v>
      </c>
      <c r="E1448" s="76" t="str">
        <f>IF( AND(   ISNUMBER(    MATCH(LEFT(RIGHT(D1448,8),4),{"/AK/","/BW/","/DO/","/DK/","/EP/","/HM/","/HK/","/IN/","/KI/","/AR/","/KL/","/KM/","/KP/","/DN/","/LN/","/RT/","/TU/","/KU/","/KR/","/MI/","/MK/","/OT/","/LP/","/DL/","/LT/","/PM/","/PW/","/PG/","/PP/","/MU/","/IL/","/PR/","/PI/","/PL/","/PK/","/PB/","/SP/","/SE/","/TI/","/LL/","/DT/","/LK/","/WS/","/TP/","/KS/","/SR/","/SK/","PJ"},0)   ),   ISNUMBER(SEARCH("40",D1448)   )  ),LEFT(RIGHT(D1448,7),2),  "-" )</f>
        <v>-</v>
      </c>
      <c r="F1448" s="66" t="s">
        <v>2239</v>
      </c>
      <c r="G1448" s="76" t="s">
        <v>6384</v>
      </c>
      <c r="H1448" s="76" t="s">
        <v>96</v>
      </c>
      <c r="I1448" s="66" t="s">
        <v>2294</v>
      </c>
      <c r="J1448" s="76" t="s">
        <v>6385</v>
      </c>
      <c r="K1448" s="76"/>
      <c r="L1448" s="76"/>
      <c r="M1448" s="66" t="s">
        <v>1973</v>
      </c>
      <c r="N1448" s="66" t="s">
        <v>2084</v>
      </c>
      <c r="P1448" s="32" t="str">
        <f t="shared" si="24"/>
        <v>1444/UN40.SU.   /2025</v>
      </c>
      <c r="Q1448" s="30"/>
      <c r="R1448" s="30"/>
      <c r="S1448" s="30"/>
      <c r="T1448" s="30"/>
      <c r="U1448" s="30"/>
      <c r="W1448" s="45"/>
    </row>
    <row r="1449" spans="1:23" ht="66" hidden="1" x14ac:dyDescent="0.25">
      <c r="A1449" s="75" t="s">
        <v>1510</v>
      </c>
      <c r="B1449" s="66" t="s">
        <v>2239</v>
      </c>
      <c r="C1449" s="76" t="s">
        <v>6386</v>
      </c>
      <c r="D1449" s="76" t="s">
        <v>6387</v>
      </c>
      <c r="E1449" s="76" t="str">
        <f>IF( AND(   ISNUMBER(    MATCH(LEFT(RIGHT(D1449,8),4),{"/AK/","/BW/","/DO/","/DK/","/EP/","/HM/","/HK/","/IN/","/KI/","/AR/","/KL/","/KM/","/KP/","/DN/","/LN/","/RT/","/TU/","/KU/","/KR/","/MI/","/MK/","/OT/","/LP/","/DL/","/LT/","/PM/","/PW/","/PG/","/PP/","/MU/","/IL/","/PR/","/PI/","/PL/","/PK/","/PB/","/SP/","/SE/","/TI/","/LL/","/DT/","/LK/","/WS/","/TP/","/KS/","/SR/","/SK/","PJ"},0)   ),   ISNUMBER(SEARCH("40",D1449)   )  ),LEFT(RIGHT(D1449,7),2),  "-" )</f>
        <v>-</v>
      </c>
      <c r="F1449" s="66" t="s">
        <v>2239</v>
      </c>
      <c r="G1449" s="76" t="s">
        <v>6388</v>
      </c>
      <c r="H1449" s="76" t="s">
        <v>96</v>
      </c>
      <c r="I1449" s="66" t="s">
        <v>2294</v>
      </c>
      <c r="J1449" s="76" t="s">
        <v>6389</v>
      </c>
      <c r="K1449" s="76"/>
      <c r="L1449" s="76"/>
      <c r="M1449" s="66" t="s">
        <v>1973</v>
      </c>
      <c r="N1449" s="66" t="s">
        <v>2085</v>
      </c>
      <c r="P1449" s="32" t="str">
        <f t="shared" si="24"/>
        <v>1445/UN40.SU.   /2025</v>
      </c>
      <c r="Q1449" s="30"/>
      <c r="R1449" s="30"/>
      <c r="S1449" s="30"/>
      <c r="T1449" s="30"/>
      <c r="U1449" s="30"/>
      <c r="W1449" s="45"/>
    </row>
    <row r="1450" spans="1:23" ht="99" hidden="1" x14ac:dyDescent="0.25">
      <c r="A1450" s="75" t="s">
        <v>1511</v>
      </c>
      <c r="B1450" s="66" t="s">
        <v>2239</v>
      </c>
      <c r="C1450" s="76" t="s">
        <v>6390</v>
      </c>
      <c r="D1450" s="76" t="str">
        <f>IF( AND(   ISNUMBER(    MATCH(LEFT(RIGHT(C1450,8),4),{"/AK/","/BW/","/DO/","/DK/","/EP/","/HM/","/HK/","/IN/","/KI/","/AR/","/KL/","/KM/","/KP/","/DN/","/LN/","/RT/","/TU/","/KU/","/KR/","/MI/","/MK/","/OT/","/LP/","/DL/","/LT/","/PM/","/PW/","/PG/","/PP/","/MU/","/IL/","/PR/","/PI/","/PL/","/PK/","/PB/","/SP/","/SE/","/TI/","/LL/","/DT/","/LK/","/WS/","/TP/","/KS/","/SR/","/SK/","PJ"},0)   ),   ISNUMBER(SEARCH("40",C1450)   )  ),LEFT(RIGHT(C1450,7),2),  "-" )</f>
        <v>-</v>
      </c>
      <c r="E1450" s="76" t="str">
        <f>IF( AND(   ISNUMBER(    MATCH(LEFT(RIGHT(D1450,8),4),{"/AK/","/BW/","/DO/","/DK/","/EP/","/HM/","/HK/","/IN/","/KI/","/AR/","/KL/","/KM/","/KP/","/DN/","/LN/","/RT/","/TU/","/KU/","/KR/","/MI/","/MK/","/OT/","/LP/","/DL/","/LT/","/PM/","/PW/","/PG/","/PP/","/MU/","/IL/","/PR/","/PI/","/PL/","/PK/","/PB/","/SP/","/SE/","/TI/","/LL/","/DT/","/LK/","/WS/","/TP/","/KS/","/SR/","/SK/","PJ"},0)   ),   ISNUMBER(SEARCH("40",D1450)   )  ),LEFT(RIGHT(D1450,7),2),  "-" )</f>
        <v>-</v>
      </c>
      <c r="F1450" s="66" t="s">
        <v>2239</v>
      </c>
      <c r="G1450" s="76" t="s">
        <v>6400</v>
      </c>
      <c r="H1450" s="76" t="s">
        <v>96</v>
      </c>
      <c r="I1450" s="66" t="s">
        <v>2294</v>
      </c>
      <c r="J1450" s="76" t="s">
        <v>6391</v>
      </c>
      <c r="K1450" s="76"/>
      <c r="L1450" s="76"/>
      <c r="M1450" s="66" t="s">
        <v>1973</v>
      </c>
      <c r="N1450" s="66" t="s">
        <v>2086</v>
      </c>
      <c r="O1450" s="14" t="s">
        <v>5616</v>
      </c>
      <c r="P1450" s="32" t="str">
        <f t="shared" si="24"/>
        <v>1446/UN40.SU.   /2025</v>
      </c>
      <c r="Q1450" s="30"/>
      <c r="R1450" s="30"/>
      <c r="S1450" s="30"/>
      <c r="T1450" s="30"/>
      <c r="U1450" s="30"/>
      <c r="W1450" s="45"/>
    </row>
    <row r="1451" spans="1:23" ht="99" hidden="1" x14ac:dyDescent="0.25">
      <c r="A1451" s="75" t="s">
        <v>1512</v>
      </c>
      <c r="B1451" s="66" t="s">
        <v>2239</v>
      </c>
      <c r="C1451" s="76" t="s">
        <v>6398</v>
      </c>
      <c r="D1451" s="76" t="str">
        <f>IF( AND(   ISNUMBER(    MATCH(LEFT(RIGHT(C1451,8),4),{"/AK/","/BW/","/DO/","/DK/","/EP/","/HM/","/HK/","/IN/","/KI/","/AR/","/KL/","/KM/","/KP/","/DN/","/LN/","/RT/","/TU/","/KU/","/KR/","/MI/","/MK/","/OT/","/LP/","/DL/","/LT/","/PM/","/PW/","/PG/","/PP/","/MU/","/IL/","/PR/","/PI/","/PL/","/PK/","/PB/","/SP/","/SE/","/TI/","/LL/","/DT/","/LK/","/WS/","/TP/","/KS/","/SR/","/SK/","PJ"},0)   ),   ISNUMBER(SEARCH("40",C1451)   )  ),LEFT(RIGHT(C1451,7),2),  "-" )</f>
        <v>-</v>
      </c>
      <c r="E1451" s="76" t="str">
        <f>IF( AND(   ISNUMBER(    MATCH(LEFT(RIGHT(D1451,8),4),{"/AK/","/BW/","/DO/","/DK/","/EP/","/HM/","/HK/","/IN/","/KI/","/AR/","/KL/","/KM/","/KP/","/DN/","/LN/","/RT/","/TU/","/KU/","/KR/","/MI/","/MK/","/OT/","/LP/","/DL/","/LT/","/PM/","/PW/","/PG/","/PP/","/MU/","/IL/","/PR/","/PI/","/PL/","/PK/","/PB/","/SP/","/SE/","/TI/","/LL/","/DT/","/LK/","/WS/","/TP/","/KS/","/SR/","/SK/","PJ"},0)   ),   ISNUMBER(SEARCH("40",D1451)   )  ),LEFT(RIGHT(D1451,7),2),  "-" )</f>
        <v>-</v>
      </c>
      <c r="F1451" s="66" t="s">
        <v>2239</v>
      </c>
      <c r="G1451" s="76" t="s">
        <v>6401</v>
      </c>
      <c r="H1451" s="76" t="s">
        <v>96</v>
      </c>
      <c r="I1451" s="66" t="s">
        <v>2294</v>
      </c>
      <c r="J1451" s="76" t="s">
        <v>6399</v>
      </c>
      <c r="K1451" s="76"/>
      <c r="L1451" s="76"/>
      <c r="M1451" s="66" t="s">
        <v>1973</v>
      </c>
      <c r="N1451" s="66" t="s">
        <v>2086</v>
      </c>
      <c r="O1451" s="14" t="s">
        <v>5616</v>
      </c>
      <c r="P1451" s="32" t="str">
        <f t="shared" si="24"/>
        <v>1447/UN40.SU.   /2025</v>
      </c>
      <c r="Q1451" s="30"/>
      <c r="R1451" s="30"/>
      <c r="S1451" s="30"/>
      <c r="T1451" s="30"/>
      <c r="U1451" s="30"/>
      <c r="W1451" s="45"/>
    </row>
    <row r="1452" spans="1:23" ht="82.5" hidden="1" x14ac:dyDescent="0.25">
      <c r="A1452" s="75" t="s">
        <v>1513</v>
      </c>
      <c r="B1452" s="66" t="s">
        <v>2239</v>
      </c>
      <c r="C1452" s="76" t="s">
        <v>6404</v>
      </c>
      <c r="D1452" s="76" t="str">
        <f>IF( AND(   ISNUMBER(    MATCH(LEFT(RIGHT(C1452,8),4),{"/AK/","/BW/","/DO/","/DK/","/EP/","/HM/","/HK/","/IN/","/KI/","/AR/","/KL/","/KM/","/KP/","/DN/","/LN/","/RT/","/TU/","/KU/","/KR/","/MI/","/MK/","/OT/","/LP/","/DL/","/LT/","/PM/","/PW/","/PG/","/PP/","/MU/","/IL/","/PR/","/PI/","/PL/","/PK/","/PB/","/SP/","/SE/","/TI/","/LL/","/DT/","/LK/","/WS/","/TP/","/KS/","/SR/","/SK/","PJ"},0)   ),   ISNUMBER(SEARCH("40",C1452)   )  ),LEFT(RIGHT(C1452,7),2),  "-" )</f>
        <v>-</v>
      </c>
      <c r="E1452" s="76" t="str">
        <f>IF( AND(   ISNUMBER(    MATCH(LEFT(RIGHT(D1452,8),4),{"/AK/","/BW/","/DO/","/DK/","/EP/","/HM/","/HK/","/IN/","/KI/","/AR/","/KL/","/KM/","/KP/","/DN/","/LN/","/RT/","/TU/","/KU/","/KR/","/MI/","/MK/","/OT/","/LP/","/DL/","/LT/","/PM/","/PW/","/PG/","/PP/","/MU/","/IL/","/PR/","/PI/","/PL/","/PK/","/PB/","/SP/","/SE/","/TI/","/LL/","/DT/","/LK/","/WS/","/TP/","/KS/","/SR/","/SK/","PJ"},0)   ),   ISNUMBER(SEARCH("40",D1452)   )  ),LEFT(RIGHT(D1452,7),2),  "-" )</f>
        <v>-</v>
      </c>
      <c r="F1452" s="66" t="s">
        <v>2239</v>
      </c>
      <c r="G1452" s="76" t="s">
        <v>6405</v>
      </c>
      <c r="H1452" s="76" t="s">
        <v>96</v>
      </c>
      <c r="I1452" s="66"/>
      <c r="J1452" s="76"/>
      <c r="K1452" s="76"/>
      <c r="L1452" s="76"/>
      <c r="M1452" s="66" t="s">
        <v>1973</v>
      </c>
      <c r="N1452" s="76"/>
      <c r="P1452" s="32" t="str">
        <f t="shared" si="24"/>
        <v>1448/UN40.SU.   /2025</v>
      </c>
      <c r="Q1452" s="30"/>
      <c r="R1452" s="30"/>
      <c r="S1452" s="30"/>
      <c r="T1452" s="30"/>
      <c r="U1452" s="30"/>
      <c r="W1452" s="45"/>
    </row>
    <row r="1453" spans="1:23" ht="82.5" hidden="1" x14ac:dyDescent="0.25">
      <c r="A1453" s="75" t="s">
        <v>1514</v>
      </c>
      <c r="B1453" s="66" t="s">
        <v>2240</v>
      </c>
      <c r="C1453" s="76" t="s">
        <v>5623</v>
      </c>
      <c r="D1453" s="76" t="s">
        <v>6413</v>
      </c>
      <c r="E1453" s="76" t="str">
        <f>IF( AND(   ISNUMBER(    MATCH(LEFT(RIGHT(D1453,8),4),{"/AK/","/BW/","/DO/","/DK/","/EP/","/HM/","/HK/","/IN/","/KI/","/AR/","/KL/","/KM/","/KP/","/DN/","/LN/","/RT/","/TU/","/KU/","/KR/","/MI/","/MK/","/OT/","/LP/","/DL/","/LT/","/PM/","/PW/","/PG/","/PP/","/MU/","/IL/","/PR/","/PI/","/PL/","/PK/","/PB/","/SP/","/SE/","/TI/","/LL/","/DT/","/LK/","/WS/","/TP/","/KS/","/SR/","/SK/","PJ"},0)   ),   ISNUMBER(SEARCH("40",D1453)   )  ),LEFT(RIGHT(D1453,7),2),  "-" )</f>
        <v>-</v>
      </c>
      <c r="F1453" s="66" t="s">
        <v>6266</v>
      </c>
      <c r="G1453" s="76" t="s">
        <v>6421</v>
      </c>
      <c r="H1453" s="76" t="s">
        <v>5040</v>
      </c>
      <c r="I1453" s="66"/>
      <c r="J1453" s="76"/>
      <c r="K1453" s="76"/>
      <c r="L1453" s="76"/>
      <c r="M1453" s="66" t="s">
        <v>1973</v>
      </c>
      <c r="N1453" s="66"/>
      <c r="P1453" s="32" t="str">
        <f t="shared" si="24"/>
        <v>1449/UN40.SU.   /2025</v>
      </c>
      <c r="Q1453" s="30"/>
      <c r="R1453" s="30"/>
      <c r="S1453" s="30"/>
      <c r="T1453" s="30"/>
      <c r="U1453" s="30"/>
      <c r="W1453" s="45"/>
    </row>
    <row r="1454" spans="1:23" ht="49.5" hidden="1" x14ac:dyDescent="0.25">
      <c r="A1454" s="75" t="s">
        <v>1515</v>
      </c>
      <c r="B1454" s="66" t="s">
        <v>2240</v>
      </c>
      <c r="C1454" s="76" t="s">
        <v>6406</v>
      </c>
      <c r="D1454" s="76" t="s">
        <v>6407</v>
      </c>
      <c r="E1454" s="76" t="str">
        <f>IF( AND(   ISNUMBER(    MATCH(LEFT(RIGHT(D1454,8),4),{"/AK/","/BW/","/DO/","/DK/","/EP/","/HM/","/HK/","/IN/","/KI/","/AR/","/KL/","/KM/","/KP/","/DN/","/LN/","/RT/","/TU/","/KU/","/KR/","/MI/","/MK/","/OT/","/LP/","/DL/","/LT/","/PM/","/PW/","/PG/","/PP/","/MU/","/IL/","/PR/","/PI/","/PL/","/PK/","/PB/","/SP/","/SE/","/TI/","/LL/","/DT/","/LK/","/WS/","/TP/","/KS/","/SR/","/SK/","PJ"},0)   ),   ISNUMBER(SEARCH("40",D1454)   )  ),LEFT(RIGHT(D1454,7),2),  "-" )</f>
        <v>-</v>
      </c>
      <c r="F1454" s="66" t="s">
        <v>2235</v>
      </c>
      <c r="G1454" s="76" t="s">
        <v>6408</v>
      </c>
      <c r="H1454" s="76" t="s">
        <v>96</v>
      </c>
      <c r="I1454" s="66" t="s">
        <v>2294</v>
      </c>
      <c r="J1454" s="76" t="s">
        <v>6409</v>
      </c>
      <c r="K1454" s="76"/>
      <c r="L1454" s="76"/>
      <c r="M1454" s="66" t="s">
        <v>1973</v>
      </c>
      <c r="N1454" s="66" t="s">
        <v>2085</v>
      </c>
      <c r="P1454" s="32" t="str">
        <f t="shared" si="24"/>
        <v>1450/UN40.SU.   /2025</v>
      </c>
      <c r="Q1454" s="30"/>
      <c r="R1454" s="30"/>
      <c r="S1454" s="30"/>
      <c r="T1454" s="30"/>
      <c r="U1454" s="30"/>
      <c r="W1454" s="45"/>
    </row>
    <row r="1455" spans="1:23" ht="66" hidden="1" x14ac:dyDescent="0.25">
      <c r="A1455" s="75" t="s">
        <v>1516</v>
      </c>
      <c r="B1455" s="66" t="s">
        <v>2240</v>
      </c>
      <c r="C1455" s="76" t="s">
        <v>6410</v>
      </c>
      <c r="D1455" s="76" t="str">
        <f>IF( AND(   ISNUMBER(    MATCH(LEFT(RIGHT(C1455,8),4),{"/AK/","/BW/","/DO/","/DK/","/EP/","/HM/","/HK/","/IN/","/KI/","/AR/","/KL/","/KM/","/KP/","/DN/","/LN/","/RT/","/TU/","/KU/","/KR/","/MI/","/MK/","/OT/","/LP/","/DL/","/LT/","/PM/","/PW/","/PG/","/PP/","/MU/","/IL/","/PR/","/PI/","/PL/","/PK/","/PB/","/SP/","/SE/","/TI/","/LL/","/DT/","/LK/","/WS/","/TP/","/KS/","/SR/","/SK/","PJ"},0)   ),   ISNUMBER(SEARCH("40",C1455)   )  ),LEFT(RIGHT(C1455,7),2),  "-" )</f>
        <v>-</v>
      </c>
      <c r="E1455" s="76" t="str">
        <f>IF( AND(   ISNUMBER(    MATCH(LEFT(RIGHT(D1455,8),4),{"/AK/","/BW/","/DO/","/DK/","/EP/","/HM/","/HK/","/IN/","/KI/","/AR/","/KL/","/KM/","/KP/","/DN/","/LN/","/RT/","/TU/","/KU/","/KR/","/MI/","/MK/","/OT/","/LP/","/DL/","/LT/","/PM/","/PW/","/PG/","/PP/","/MU/","/IL/","/PR/","/PI/","/PL/","/PK/","/PB/","/SP/","/SE/","/TI/","/LL/","/DT/","/LK/","/WS/","/TP/","/KS/","/SR/","/SK/","PJ"},0)   ),   ISNUMBER(SEARCH("40",D1455)   )  ),LEFT(RIGHT(D1455,7),2),  "-" )</f>
        <v>-</v>
      </c>
      <c r="F1455" s="66" t="s">
        <v>2240</v>
      </c>
      <c r="G1455" s="76" t="s">
        <v>6411</v>
      </c>
      <c r="H1455" s="76" t="s">
        <v>96</v>
      </c>
      <c r="I1455" s="66" t="s">
        <v>2294</v>
      </c>
      <c r="J1455" s="76" t="s">
        <v>6412</v>
      </c>
      <c r="K1455" s="76"/>
      <c r="L1455" s="76"/>
      <c r="M1455" s="66" t="s">
        <v>1973</v>
      </c>
      <c r="N1455" s="66" t="s">
        <v>2085</v>
      </c>
      <c r="P1455" s="32" t="str">
        <f t="shared" si="24"/>
        <v>1451/UN40.SU.   /2025</v>
      </c>
      <c r="Q1455" s="30"/>
      <c r="R1455" s="30"/>
      <c r="S1455" s="30"/>
      <c r="T1455" s="30"/>
      <c r="U1455" s="30"/>
      <c r="W1455" s="45"/>
    </row>
    <row r="1456" spans="1:23" ht="82.5" hidden="1" x14ac:dyDescent="0.25">
      <c r="A1456" s="75" t="s">
        <v>1517</v>
      </c>
      <c r="B1456" s="66" t="s">
        <v>2240</v>
      </c>
      <c r="C1456" s="76" t="s">
        <v>6414</v>
      </c>
      <c r="D1456" s="76" t="s">
        <v>6415</v>
      </c>
      <c r="E1456" s="76" t="str">
        <f>IF( AND(   ISNUMBER(    MATCH(LEFT(RIGHT(D1456,8),4),{"/AK/","/BW/","/DO/","/DK/","/EP/","/HM/","/HK/","/IN/","/KI/","/AR/","/KL/","/KM/","/KP/","/DN/","/LN/","/RT/","/TU/","/KU/","/KR/","/MI/","/MK/","/OT/","/LP/","/DL/","/LT/","/PM/","/PW/","/PG/","/PP/","/MU/","/IL/","/PR/","/PI/","/PL/","/PK/","/PB/","/SP/","/SE/","/TI/","/LL/","/DT/","/LK/","/WS/","/TP/","/KS/","/SR/","/SK/","PJ"},0)   ),   ISNUMBER(SEARCH("40",D1456)   )  ),LEFT(RIGHT(D1456,7),2),  "-" )</f>
        <v>-</v>
      </c>
      <c r="F1456" s="66" t="s">
        <v>2236</v>
      </c>
      <c r="G1456" s="76" t="s">
        <v>6416</v>
      </c>
      <c r="H1456" s="76" t="s">
        <v>96</v>
      </c>
      <c r="I1456" s="66" t="s">
        <v>2294</v>
      </c>
      <c r="J1456" s="76" t="s">
        <v>6417</v>
      </c>
      <c r="K1456" s="76"/>
      <c r="L1456" s="76"/>
      <c r="M1456" s="66" t="s">
        <v>1973</v>
      </c>
      <c r="N1456" s="66" t="s">
        <v>2085</v>
      </c>
      <c r="P1456" s="32" t="str">
        <f t="shared" si="24"/>
        <v>1452/UN40.SU.   /2025</v>
      </c>
      <c r="Q1456" s="30"/>
      <c r="R1456" s="30"/>
      <c r="S1456" s="30"/>
      <c r="T1456" s="30"/>
      <c r="U1456" s="30"/>
      <c r="W1456" s="45"/>
    </row>
    <row r="1457" spans="1:23" ht="198" hidden="1" x14ac:dyDescent="0.25">
      <c r="A1457" s="75" t="s">
        <v>1518</v>
      </c>
      <c r="B1457" s="66" t="s">
        <v>2240</v>
      </c>
      <c r="C1457" s="76" t="s">
        <v>3166</v>
      </c>
      <c r="D1457" s="76" t="s">
        <v>6418</v>
      </c>
      <c r="E1457" s="76" t="str">
        <f>IF( AND(   ISNUMBER(    MATCH(LEFT(RIGHT(D1457,8),4),{"/AK/","/BW/","/DO/","/DK/","/EP/","/HM/","/HK/","/IN/","/KI/","/AR/","/KL/","/KM/","/KP/","/DN/","/LN/","/RT/","/TU/","/KU/","/KR/","/MI/","/MK/","/OT/","/LP/","/DL/","/LT/","/PM/","/PW/","/PG/","/PP/","/MU/","/IL/","/PR/","/PI/","/PL/","/PK/","/PB/","/SP/","/SE/","/TI/","/LL/","/DT/","/LK/","/WS/","/TP/","/KS/","/SR/","/SK/","PJ"},0)   ),   ISNUMBER(SEARCH("40",D1457)   )  ),LEFT(RIGHT(D1457,7),2),  "-" )</f>
        <v>-</v>
      </c>
      <c r="F1457" s="66" t="s">
        <v>5528</v>
      </c>
      <c r="G1457" s="76" t="s">
        <v>6419</v>
      </c>
      <c r="H1457" s="76" t="s">
        <v>96</v>
      </c>
      <c r="I1457" s="66" t="s">
        <v>2294</v>
      </c>
      <c r="J1457" s="76" t="s">
        <v>6420</v>
      </c>
      <c r="K1457" s="76"/>
      <c r="L1457" s="76"/>
      <c r="M1457" s="66" t="s">
        <v>1973</v>
      </c>
      <c r="N1457" s="66" t="s">
        <v>2085</v>
      </c>
      <c r="P1457" s="32" t="str">
        <f t="shared" si="24"/>
        <v>1453/UN40.SU.   /2025</v>
      </c>
      <c r="Q1457" s="30"/>
      <c r="R1457" s="30"/>
      <c r="S1457" s="30"/>
      <c r="T1457" s="30"/>
      <c r="U1457" s="30"/>
      <c r="W1457" s="45"/>
    </row>
    <row r="1458" spans="1:23" ht="49.5" hidden="1" x14ac:dyDescent="0.25">
      <c r="A1458" s="75" t="s">
        <v>1519</v>
      </c>
      <c r="B1458" s="66" t="s">
        <v>6428</v>
      </c>
      <c r="C1458" s="76" t="s">
        <v>6422</v>
      </c>
      <c r="D1458" s="76" t="s">
        <v>6423</v>
      </c>
      <c r="E1458" s="76" t="str">
        <f>IF( AND(   ISNUMBER(    MATCH(LEFT(RIGHT(D1458,8),4),{"/AK/","/BW/","/DO/","/DK/","/EP/","/HM/","/HK/","/IN/","/KI/","/AR/","/KL/","/KM/","/KP/","/DN/","/LN/","/RT/","/TU/","/KU/","/KR/","/MI/","/MK/","/OT/","/LP/","/DL/","/LT/","/PM/","/PW/","/PG/","/PP/","/MU/","/IL/","/PR/","/PI/","/PL/","/PK/","/PB/","/SP/","/SE/","/TI/","/LL/","/DT/","/LK/","/WS/","/TP/","/KS/","/SR/","/SK/","PJ"},0)   ),   ISNUMBER(SEARCH("40",D1458)   )  ),LEFT(RIGHT(D1458,7),2),  "-" )</f>
        <v>-</v>
      </c>
      <c r="F1458" s="66" t="s">
        <v>2240</v>
      </c>
      <c r="G1458" s="76" t="s">
        <v>6424</v>
      </c>
      <c r="H1458" s="76" t="s">
        <v>5040</v>
      </c>
      <c r="I1458" s="66"/>
      <c r="J1458" s="76"/>
      <c r="K1458" s="76"/>
      <c r="L1458" s="76"/>
      <c r="M1458" s="66" t="s">
        <v>1973</v>
      </c>
      <c r="N1458" s="76"/>
      <c r="P1458" s="32" t="str">
        <f t="shared" si="24"/>
        <v>1454/UN40.SU.   /2025</v>
      </c>
      <c r="Q1458" s="30"/>
      <c r="R1458" s="30"/>
      <c r="S1458" s="30"/>
      <c r="T1458" s="30"/>
      <c r="U1458" s="30"/>
      <c r="W1458" s="45"/>
    </row>
    <row r="1459" spans="1:23" ht="49.5" hidden="1" x14ac:dyDescent="0.25">
      <c r="A1459" s="75" t="s">
        <v>1520</v>
      </c>
      <c r="B1459" s="66" t="s">
        <v>6428</v>
      </c>
      <c r="C1459" s="76" t="s">
        <v>6422</v>
      </c>
      <c r="D1459" s="76" t="s">
        <v>6425</v>
      </c>
      <c r="E1459" s="76" t="str">
        <f>IF( AND(   ISNUMBER(    MATCH(LEFT(RIGHT(D1459,8),4),{"/AK/","/BW/","/DO/","/DK/","/EP/","/HM/","/HK/","/IN/","/KI/","/AR/","/KL/","/KM/","/KP/","/DN/","/LN/","/RT/","/TU/","/KU/","/KR/","/MI/","/MK/","/OT/","/LP/","/DL/","/LT/","/PM/","/PW/","/PG/","/PP/","/MU/","/IL/","/PR/","/PI/","/PL/","/PK/","/PB/","/SP/","/SE/","/TI/","/LL/","/DT/","/LK/","/WS/","/TP/","/KS/","/SR/","/SK/","PJ"},0)   ),   ISNUMBER(SEARCH("40",D1459)   )  ),LEFT(RIGHT(D1459,7),2),  "-" )</f>
        <v>-</v>
      </c>
      <c r="F1459" s="66" t="s">
        <v>2240</v>
      </c>
      <c r="G1459" s="76" t="s">
        <v>6426</v>
      </c>
      <c r="H1459" s="76" t="s">
        <v>2305</v>
      </c>
      <c r="I1459" s="66"/>
      <c r="J1459" s="76"/>
      <c r="K1459" s="76"/>
      <c r="L1459" s="76"/>
      <c r="M1459" s="66" t="s">
        <v>1973</v>
      </c>
      <c r="N1459" s="76"/>
      <c r="P1459" s="32" t="str">
        <f t="shared" si="24"/>
        <v>1455/UN40.SU.   /2025</v>
      </c>
      <c r="Q1459" s="30"/>
      <c r="R1459" s="30"/>
      <c r="S1459" s="30"/>
      <c r="T1459" s="30"/>
      <c r="U1459" s="30"/>
      <c r="W1459" s="45"/>
    </row>
    <row r="1460" spans="1:23" ht="49.5" hidden="1" x14ac:dyDescent="0.25">
      <c r="A1460" s="75" t="s">
        <v>1521</v>
      </c>
      <c r="B1460" s="66" t="s">
        <v>6428</v>
      </c>
      <c r="C1460" s="76" t="s">
        <v>6422</v>
      </c>
      <c r="D1460" s="76" t="s">
        <v>6425</v>
      </c>
      <c r="E1460" s="76" t="str">
        <f>IF( AND(   ISNUMBER(    MATCH(LEFT(RIGHT(D1460,8),4),{"/AK/","/BW/","/DO/","/DK/","/EP/","/HM/","/HK/","/IN/","/KI/","/AR/","/KL/","/KM/","/KP/","/DN/","/LN/","/RT/","/TU/","/KU/","/KR/","/MI/","/MK/","/OT/","/LP/","/DL/","/LT/","/PM/","/PW/","/PG/","/PP/","/MU/","/IL/","/PR/","/PI/","/PL/","/PK/","/PB/","/SP/","/SE/","/TI/","/LL/","/DT/","/LK/","/WS/","/TP/","/KS/","/SR/","/SK/","PJ"},0)   ),   ISNUMBER(SEARCH("40",D1460)   )  ),LEFT(RIGHT(D1460,7),2),  "-" )</f>
        <v>-</v>
      </c>
      <c r="F1460" s="66" t="s">
        <v>2240</v>
      </c>
      <c r="G1460" s="76" t="s">
        <v>6427</v>
      </c>
      <c r="H1460" s="76" t="s">
        <v>5185</v>
      </c>
      <c r="I1460" s="66"/>
      <c r="J1460" s="76"/>
      <c r="K1460" s="76"/>
      <c r="L1460" s="76"/>
      <c r="M1460" s="66" t="s">
        <v>1973</v>
      </c>
      <c r="N1460" s="76"/>
      <c r="P1460" s="32" t="str">
        <f t="shared" si="24"/>
        <v>1456/UN40.SU.   /2025</v>
      </c>
      <c r="Q1460" s="30"/>
      <c r="R1460" s="30"/>
      <c r="S1460" s="30"/>
      <c r="T1460" s="30"/>
      <c r="U1460" s="30"/>
      <c r="W1460" s="45"/>
    </row>
    <row r="1461" spans="1:23" ht="99" hidden="1" x14ac:dyDescent="0.25">
      <c r="A1461" s="75" t="s">
        <v>1522</v>
      </c>
      <c r="B1461" s="66" t="s">
        <v>6428</v>
      </c>
      <c r="C1461" s="76" t="s">
        <v>6444</v>
      </c>
      <c r="D1461" s="76" t="str">
        <f>IF( AND(   ISNUMBER(    MATCH(LEFT(RIGHT(C1461,8),4),{"/AK/","/BW/","/DO/","/DK/","/EP/","/HM/","/HK/","/IN/","/KI/","/AR/","/KL/","/KM/","/KP/","/DN/","/LN/","/RT/","/TU/","/KU/","/KR/","/MI/","/MK/","/OT/","/LP/","/DL/","/LT/","/PM/","/PW/","/PG/","/PP/","/MU/","/IL/","/PR/","/PI/","/PL/","/PK/","/PB/","/SP/","/SE/","/TI/","/LL/","/DT/","/LK/","/WS/","/TP/","/KS/","/SR/","/SK/","PJ"},0)   ),   ISNUMBER(SEARCH("40",C1461)   )  ),LEFT(RIGHT(C1461,7),2),  "-" )</f>
        <v>-</v>
      </c>
      <c r="E1461" s="76" t="str">
        <f>IF( AND(   ISNUMBER(    MATCH(LEFT(RIGHT(D1461,8),4),{"/AK/","/BW/","/DO/","/DK/","/EP/","/HM/","/HK/","/IN/","/KI/","/AR/","/KL/","/KM/","/KP/","/DN/","/LN/","/RT/","/TU/","/KU/","/KR/","/MI/","/MK/","/OT/","/LP/","/DL/","/LT/","/PM/","/PW/","/PG/","/PP/","/MU/","/IL/","/PR/","/PI/","/PL/","/PK/","/PB/","/SP/","/SE/","/TI/","/LL/","/DT/","/LK/","/WS/","/TP/","/KS/","/SR/","/SK/","PJ"},0)   ),   ISNUMBER(SEARCH("40",D1461)   )  ),LEFT(RIGHT(D1461,7),2),  "-" )</f>
        <v>-</v>
      </c>
      <c r="F1461" s="66" t="s">
        <v>6428</v>
      </c>
      <c r="G1461" s="76" t="s">
        <v>6445</v>
      </c>
      <c r="H1461" s="76" t="s">
        <v>96</v>
      </c>
      <c r="I1461" s="66"/>
      <c r="J1461" s="76"/>
      <c r="K1461" s="76"/>
      <c r="L1461" s="76"/>
      <c r="M1461" s="66" t="s">
        <v>1973</v>
      </c>
      <c r="N1461" s="76"/>
      <c r="O1461" s="40"/>
      <c r="P1461" s="32" t="str">
        <f t="shared" si="24"/>
        <v>1457/UN40.SU.   /2025</v>
      </c>
      <c r="Q1461" s="30"/>
      <c r="R1461" s="30"/>
      <c r="S1461" s="30"/>
      <c r="T1461" s="30"/>
      <c r="U1461" s="30"/>
      <c r="W1461" s="45"/>
    </row>
    <row r="1462" spans="1:23" ht="99" hidden="1" x14ac:dyDescent="0.25">
      <c r="A1462" s="75" t="s">
        <v>1523</v>
      </c>
      <c r="B1462" s="66" t="s">
        <v>6428</v>
      </c>
      <c r="C1462" s="76" t="s">
        <v>6446</v>
      </c>
      <c r="D1462" s="76" t="str">
        <f>IF( AND(   ISNUMBER(    MATCH(LEFT(RIGHT(C1462,8),4),{"/AK/","/BW/","/DO/","/DK/","/EP/","/HM/","/HK/","/IN/","/KI/","/AR/","/KL/","/KM/","/KP/","/DN/","/LN/","/RT/","/TU/","/KU/","/KR/","/MI/","/MK/","/OT/","/LP/","/DL/","/LT/","/PM/","/PW/","/PG/","/PP/","/MU/","/IL/","/PR/","/PI/","/PL/","/PK/","/PB/","/SP/","/SE/","/TI/","/LL/","/DT/","/LK/","/WS/","/TP/","/KS/","/SR/","/SK/","PJ"},0)   ),   ISNUMBER(SEARCH("40",C1462)   )  ),LEFT(RIGHT(C1462,7),2),  "-" )</f>
        <v>-</v>
      </c>
      <c r="E1462" s="76" t="str">
        <f>IF( AND(   ISNUMBER(    MATCH(LEFT(RIGHT(D1462,8),4),{"/AK/","/BW/","/DO/","/DK/","/EP/","/HM/","/HK/","/IN/","/KI/","/AR/","/KL/","/KM/","/KP/","/DN/","/LN/","/RT/","/TU/","/KU/","/KR/","/MI/","/MK/","/OT/","/LP/","/DL/","/LT/","/PM/","/PW/","/PG/","/PP/","/MU/","/IL/","/PR/","/PI/","/PL/","/PK/","/PB/","/SP/","/SE/","/TI/","/LL/","/DT/","/LK/","/WS/","/TP/","/KS/","/SR/","/SK/","PJ"},0)   ),   ISNUMBER(SEARCH("40",D1462)   )  ),LEFT(RIGHT(D1462,7),2),  "-" )</f>
        <v>-</v>
      </c>
      <c r="F1462" s="66" t="s">
        <v>6428</v>
      </c>
      <c r="G1462" s="76" t="s">
        <v>6447</v>
      </c>
      <c r="H1462" s="76" t="s">
        <v>96</v>
      </c>
      <c r="I1462" s="66"/>
      <c r="J1462" s="66"/>
      <c r="K1462" s="76"/>
      <c r="L1462" s="76"/>
      <c r="M1462" s="66" t="s">
        <v>1973</v>
      </c>
      <c r="N1462" s="66"/>
      <c r="P1462" s="32" t="str">
        <f t="shared" si="24"/>
        <v>1458/UN40.SU.   /2025</v>
      </c>
      <c r="Q1462" s="30"/>
      <c r="R1462" s="30"/>
      <c r="S1462" s="30"/>
      <c r="T1462" s="30"/>
      <c r="U1462" s="30"/>
      <c r="W1462" s="45"/>
    </row>
    <row r="1463" spans="1:23" ht="82.5" hidden="1" x14ac:dyDescent="0.25">
      <c r="A1463" s="75" t="s">
        <v>1524</v>
      </c>
      <c r="B1463" s="66" t="s">
        <v>6428</v>
      </c>
      <c r="C1463" s="76" t="s">
        <v>6010</v>
      </c>
      <c r="D1463" s="76" t="s">
        <v>6465</v>
      </c>
      <c r="E1463" s="76" t="str">
        <f>IF( AND(   ISNUMBER(    MATCH(LEFT(RIGHT(D1463,8),4),{"/AK/","/BW/","/DO/","/DK/","/EP/","/HM/","/HK/","/IN/","/KI/","/AR/","/KL/","/KM/","/KP/","/DN/","/LN/","/RT/","/TU/","/KU/","/KR/","/MI/","/MK/","/OT/","/LP/","/DL/","/LT/","/PM/","/PW/","/PG/","/PP/","/MU/","/IL/","/PR/","/PI/","/PL/","/PK/","/PB/","/SP/","/SE/","/TI/","/LL/","/DT/","/LK/","/WS/","/TP/","/KS/","/SR/","/SK/","PJ"},0)   ),   ISNUMBER(SEARCH("40",D1463)   )  ),LEFT(RIGHT(D1463,7),2),  "-" )</f>
        <v>-</v>
      </c>
      <c r="F1463" s="66" t="s">
        <v>5610</v>
      </c>
      <c r="G1463" s="76" t="s">
        <v>6466</v>
      </c>
      <c r="H1463" s="76" t="s">
        <v>5040</v>
      </c>
      <c r="I1463" s="66"/>
      <c r="J1463" s="66"/>
      <c r="K1463" s="76"/>
      <c r="L1463" s="76"/>
      <c r="M1463" s="66" t="s">
        <v>1973</v>
      </c>
      <c r="N1463" s="66"/>
      <c r="P1463" s="32" t="str">
        <f t="shared" si="24"/>
        <v>1459/UN40.SU.   /2025</v>
      </c>
      <c r="Q1463" s="30"/>
      <c r="R1463" s="30"/>
      <c r="S1463" s="30"/>
      <c r="T1463" s="30"/>
      <c r="U1463" s="30"/>
      <c r="W1463" s="45"/>
    </row>
    <row r="1464" spans="1:23" ht="82.5" hidden="1" x14ac:dyDescent="0.25">
      <c r="A1464" s="75" t="s">
        <v>1525</v>
      </c>
      <c r="B1464" s="66" t="s">
        <v>6428</v>
      </c>
      <c r="C1464" s="76" t="s">
        <v>6470</v>
      </c>
      <c r="D1464" s="76" t="str">
        <f>IF( AND(   ISNUMBER(    MATCH(LEFT(RIGHT(C1464,8),4),{"/AK/","/BW/","/DO/","/DK/","/EP/","/HM/","/HK/","/IN/","/KI/","/AR/","/KL/","/KM/","/KP/","/DN/","/LN/","/RT/","/TU/","/KU/","/KR/","/MI/","/MK/","/OT/","/LP/","/DL/","/LT/","/PM/","/PW/","/PG/","/PP/","/MU/","/IL/","/PR/","/PI/","/PL/","/PK/","/PB/","/SP/","/SE/","/TI/","/LL/","/DT/","/LK/","/WS/","/TP/","/KS/","/SR/","/SK/","PJ"},0)   ),   ISNUMBER(SEARCH("40",C1464)   )  ),LEFT(RIGHT(C1464,7),2),  "-" )</f>
        <v>-</v>
      </c>
      <c r="E1464" s="76" t="str">
        <f>IF( AND(   ISNUMBER(    MATCH(LEFT(RIGHT(D1464,8),4),{"/AK/","/BW/","/DO/","/DK/","/EP/","/HM/","/HK/","/IN/","/KI/","/AR/","/KL/","/KM/","/KP/","/DN/","/LN/","/RT/","/TU/","/KU/","/KR/","/MI/","/MK/","/OT/","/LP/","/DL/","/LT/","/PM/","/PW/","/PG/","/PP/","/MU/","/IL/","/PR/","/PI/","/PL/","/PK/","/PB/","/SP/","/SE/","/TI/","/LL/","/DT/","/LK/","/WS/","/TP/","/KS/","/SR/","/SK/","PJ"},0)   ),   ISNUMBER(SEARCH("40",D1464)   )  ),LEFT(RIGHT(D1464,7),2),  "-" )</f>
        <v>-</v>
      </c>
      <c r="F1464" s="66" t="s">
        <v>6428</v>
      </c>
      <c r="G1464" s="76" t="s">
        <v>6471</v>
      </c>
      <c r="H1464" s="76" t="s">
        <v>96</v>
      </c>
      <c r="I1464" s="66"/>
      <c r="J1464" s="76"/>
      <c r="K1464" s="76"/>
      <c r="L1464" s="76"/>
      <c r="M1464" s="66" t="s">
        <v>1973</v>
      </c>
      <c r="N1464" s="76"/>
      <c r="P1464" s="32" t="str">
        <f t="shared" si="24"/>
        <v>1460/UN40.SU.   /2025</v>
      </c>
      <c r="Q1464" s="30"/>
      <c r="R1464" s="30"/>
      <c r="S1464" s="30"/>
      <c r="T1464" s="30"/>
      <c r="U1464" s="30"/>
      <c r="W1464" s="45"/>
    </row>
    <row r="1465" spans="1:23" ht="82.5" hidden="1" x14ac:dyDescent="0.25">
      <c r="A1465" s="75" t="s">
        <v>1526</v>
      </c>
      <c r="B1465" s="66" t="s">
        <v>6428</v>
      </c>
      <c r="C1465" s="76" t="s">
        <v>6472</v>
      </c>
      <c r="D1465" s="76" t="s">
        <v>6473</v>
      </c>
      <c r="E1465" s="76" t="str">
        <f>IF( AND(   ISNUMBER(    MATCH(LEFT(RIGHT(D1465,8),4),{"/AK/","/BW/","/DO/","/DK/","/EP/","/HM/","/HK/","/IN/","/KI/","/AR/","/KL/","/KM/","/KP/","/DN/","/LN/","/RT/","/TU/","/KU/","/KR/","/MI/","/MK/","/OT/","/LP/","/DL/","/LT/","/PM/","/PW/","/PG/","/PP/","/MU/","/IL/","/PR/","/PI/","/PL/","/PK/","/PB/","/SP/","/SE/","/TI/","/LL/","/DT/","/LK/","/WS/","/TP/","/KS/","/SR/","/SK/","PJ"},0)   ),   ISNUMBER(SEARCH("40",D1465)   )  ),LEFT(RIGHT(D1465,7),2),  "-" )</f>
        <v>-</v>
      </c>
      <c r="F1465" s="66" t="s">
        <v>6266</v>
      </c>
      <c r="G1465" s="76" t="s">
        <v>6474</v>
      </c>
      <c r="H1465" s="76" t="s">
        <v>5039</v>
      </c>
      <c r="I1465" s="66"/>
      <c r="J1465" s="76"/>
      <c r="K1465" s="76"/>
      <c r="L1465" s="76"/>
      <c r="M1465" s="66" t="s">
        <v>1973</v>
      </c>
      <c r="N1465" s="76"/>
      <c r="P1465" s="32" t="str">
        <f t="shared" si="24"/>
        <v>1461/UN40.SU.   /2025</v>
      </c>
      <c r="Q1465" s="30"/>
      <c r="R1465" s="30"/>
      <c r="S1465" s="30"/>
      <c r="T1465" s="30"/>
      <c r="U1465" s="30"/>
      <c r="W1465" s="45"/>
    </row>
    <row r="1466" spans="1:23" ht="49.5" hidden="1" x14ac:dyDescent="0.25">
      <c r="A1466" s="75" t="s">
        <v>1527</v>
      </c>
      <c r="B1466" s="66" t="s">
        <v>6428</v>
      </c>
      <c r="C1466" s="76" t="s">
        <v>6482</v>
      </c>
      <c r="D1466" s="76" t="str">
        <f>IF( AND(   ISNUMBER(    MATCH(LEFT(RIGHT(C1466,8),4),{"/AK/","/BW/","/DO/","/DK/","/EP/","/HM/","/HK/","/IN/","/KI/","/AR/","/KL/","/KM/","/KP/","/DN/","/LN/","/RT/","/TU/","/KU/","/KR/","/MI/","/MK/","/OT/","/LP/","/DL/","/LT/","/PM/","/PW/","/PG/","/PP/","/MU/","/IL/","/PR/","/PI/","/PL/","/PK/","/PB/","/SP/","/SE/","/TI/","/LL/","/DT/","/LK/","/WS/","/TP/","/KS/","/SR/","/SK/","PJ"},0)   ),   ISNUMBER(SEARCH("40",C1466)   )  ),LEFT(RIGHT(C1466,7),2),  "-" )</f>
        <v>-</v>
      </c>
      <c r="E1466" s="76" t="str">
        <f>IF( AND(   ISNUMBER(    MATCH(LEFT(RIGHT(D1466,8),4),{"/AK/","/BW/","/DO/","/DK/","/EP/","/HM/","/HK/","/IN/","/KI/","/AR/","/KL/","/KM/","/KP/","/DN/","/LN/","/RT/","/TU/","/KU/","/KR/","/MI/","/MK/","/OT/","/LP/","/DL/","/LT/","/PM/","/PW/","/PG/","/PP/","/MU/","/IL/","/PR/","/PI/","/PL/","/PK/","/PB/","/SP/","/SE/","/TI/","/LL/","/DT/","/LK/","/WS/","/TP/","/KS/","/SR/","/SK/","PJ"},0)   ),   ISNUMBER(SEARCH("40",D1466)   )  ),LEFT(RIGHT(D1466,7),2),  "-" )</f>
        <v>-</v>
      </c>
      <c r="F1466" s="66" t="s">
        <v>2238</v>
      </c>
      <c r="G1466" s="76" t="s">
        <v>6483</v>
      </c>
      <c r="H1466" s="76" t="s">
        <v>96</v>
      </c>
      <c r="I1466" s="66"/>
      <c r="J1466" s="76"/>
      <c r="K1466" s="76"/>
      <c r="L1466" s="76"/>
      <c r="M1466" s="66" t="s">
        <v>1973</v>
      </c>
      <c r="N1466" s="76"/>
      <c r="P1466" s="32" t="str">
        <f t="shared" si="24"/>
        <v>1462/UN40.SU.   /2025</v>
      </c>
      <c r="Q1466" s="30"/>
      <c r="R1466" s="30"/>
      <c r="S1466" s="30"/>
      <c r="T1466" s="30"/>
      <c r="U1466" s="30"/>
      <c r="W1466" s="45"/>
    </row>
    <row r="1467" spans="1:23" ht="49.5" hidden="1" x14ac:dyDescent="0.25">
      <c r="A1467" s="75" t="s">
        <v>1528</v>
      </c>
      <c r="B1467" s="66" t="s">
        <v>6428</v>
      </c>
      <c r="C1467" s="76" t="s">
        <v>6429</v>
      </c>
      <c r="D1467" s="76" t="s">
        <v>6430</v>
      </c>
      <c r="E1467" s="76" t="str">
        <f>IF( AND(   ISNUMBER(    MATCH(LEFT(RIGHT(D1467,8),4),{"/AK/","/BW/","/DO/","/DK/","/EP/","/HM/","/HK/","/IN/","/KI/","/AR/","/KL/","/KM/","/KP/","/DN/","/LN/","/RT/","/TU/","/KU/","/KR/","/MI/","/MK/","/OT/","/LP/","/DL/","/LT/","/PM/","/PW/","/PG/","/PP/","/MU/","/IL/","/PR/","/PI/","/PL/","/PK/","/PB/","/SP/","/SE/","/TI/","/LL/","/DT/","/LK/","/WS/","/TP/","/KS/","/SR/","/SK/","PJ"},0)   ),   ISNUMBER(SEARCH("40",D1467)   )  ),LEFT(RIGHT(D1467,7),2),  "-" )</f>
        <v>-</v>
      </c>
      <c r="F1467" s="66" t="s">
        <v>2240</v>
      </c>
      <c r="G1467" s="76" t="s">
        <v>6431</v>
      </c>
      <c r="H1467" s="76" t="s">
        <v>96</v>
      </c>
      <c r="I1467" s="66" t="s">
        <v>6435</v>
      </c>
      <c r="J1467" s="66" t="s">
        <v>6436</v>
      </c>
      <c r="K1467" s="76"/>
      <c r="L1467" s="76"/>
      <c r="M1467" s="66" t="s">
        <v>1973</v>
      </c>
      <c r="N1467" s="66" t="s">
        <v>2086</v>
      </c>
      <c r="O1467" s="14" t="s">
        <v>5740</v>
      </c>
      <c r="P1467" s="32" t="str">
        <f t="shared" si="24"/>
        <v>1463/UN40.SU.   /2025</v>
      </c>
      <c r="Q1467" s="30"/>
      <c r="R1467" s="30"/>
      <c r="S1467" s="30"/>
      <c r="T1467" s="30"/>
      <c r="U1467" s="30"/>
      <c r="W1467" s="45"/>
    </row>
    <row r="1468" spans="1:23" ht="66" hidden="1" x14ac:dyDescent="0.25">
      <c r="A1468" s="75" t="s">
        <v>1529</v>
      </c>
      <c r="B1468" s="66" t="s">
        <v>6428</v>
      </c>
      <c r="C1468" s="76" t="s">
        <v>6432</v>
      </c>
      <c r="D1468" s="76" t="s">
        <v>6433</v>
      </c>
      <c r="E1468" s="76" t="str">
        <f>IF( AND(   ISNUMBER(    MATCH(LEFT(RIGHT(D1468,8),4),{"/AK/","/BW/","/DO/","/DK/","/EP/","/HM/","/HK/","/IN/","/KI/","/AR/","/KL/","/KM/","/KP/","/DN/","/LN/","/RT/","/TU/","/KU/","/KR/","/MI/","/MK/","/OT/","/LP/","/DL/","/LT/","/PM/","/PW/","/PG/","/PP/","/MU/","/IL/","/PR/","/PI/","/PL/","/PK/","/PB/","/SP/","/SE/","/TI/","/LL/","/DT/","/LK/","/WS/","/TP/","/KS/","/SR/","/SK/","PJ"},0)   ),   ISNUMBER(SEARCH("40",D1468)   )  ),LEFT(RIGHT(D1468,7),2),  "-" )</f>
        <v>-</v>
      </c>
      <c r="F1468" s="66" t="s">
        <v>6107</v>
      </c>
      <c r="G1468" s="76" t="s">
        <v>6434</v>
      </c>
      <c r="H1468" s="76" t="s">
        <v>96</v>
      </c>
      <c r="I1468" s="66" t="s">
        <v>6435</v>
      </c>
      <c r="J1468" s="66" t="s">
        <v>6436</v>
      </c>
      <c r="K1468" s="76"/>
      <c r="L1468" s="76"/>
      <c r="M1468" s="66" t="s">
        <v>1973</v>
      </c>
      <c r="N1468" s="66" t="s">
        <v>2086</v>
      </c>
      <c r="O1468" s="14" t="s">
        <v>5740</v>
      </c>
      <c r="P1468" s="32" t="str">
        <f t="shared" si="24"/>
        <v>1464/UN40.SU.   /2025</v>
      </c>
      <c r="Q1468" s="30"/>
      <c r="R1468" s="30"/>
      <c r="S1468" s="30"/>
      <c r="T1468" s="30"/>
      <c r="U1468" s="30"/>
      <c r="W1468" s="45"/>
    </row>
    <row r="1469" spans="1:23" ht="82.5" x14ac:dyDescent="0.25">
      <c r="A1469" s="75" t="s">
        <v>1530</v>
      </c>
      <c r="B1469" s="66" t="s">
        <v>6428</v>
      </c>
      <c r="C1469" s="76" t="s">
        <v>6437</v>
      </c>
      <c r="D1469" s="76" t="s">
        <v>6438</v>
      </c>
      <c r="E1469" s="76" t="str">
        <f>IF( AND(   ISNUMBER(    MATCH(LEFT(RIGHT(D1469,8),4),{"/AK/","/BW/","/DO/","/DK/","/EP/","/HM/","/HK/","/IN/","/KI/","/AR/","/KL/","/KM/","/KP/","/DN/","/LN/","/RT/","/TU/","/KU/","/KR/","/MI/","/MK/","/OT/","/LP/","/DL/","/LT/","/PM/","/PW/","/PG/","/PP/","/MU/","/IL/","/PR/","/PI/","/PL/","/PK/","/PB/","/SP/","/SE/","/TI/","/LL/","/DT/","/LK/","/WS/","/TP/","/KS/","/SR/","/SK/","PJ"},0)   ),   ISNUMBER(SEARCH("40",D1469)   )  ),LEFT(RIGHT(D1469,7),2),  "-" )</f>
        <v>-</v>
      </c>
      <c r="F1469" s="66" t="s">
        <v>2240</v>
      </c>
      <c r="G1469" s="76" t="s">
        <v>6439</v>
      </c>
      <c r="H1469" s="76" t="s">
        <v>96</v>
      </c>
      <c r="I1469" s="66" t="s">
        <v>6435</v>
      </c>
      <c r="J1469" s="66" t="s">
        <v>6436</v>
      </c>
      <c r="K1469" s="76"/>
      <c r="L1469" s="76"/>
      <c r="M1469" s="66" t="s">
        <v>1973</v>
      </c>
      <c r="N1469" s="66" t="s">
        <v>2084</v>
      </c>
      <c r="P1469" s="32" t="str">
        <f t="shared" si="24"/>
        <v>1465/UN40.SU.   /2025</v>
      </c>
      <c r="Q1469" s="30"/>
      <c r="R1469" s="30"/>
      <c r="S1469" s="30"/>
      <c r="T1469" s="30"/>
      <c r="U1469" s="30"/>
      <c r="W1469" s="45"/>
    </row>
    <row r="1470" spans="1:23" ht="49.5" hidden="1" x14ac:dyDescent="0.25">
      <c r="A1470" s="75" t="s">
        <v>1531</v>
      </c>
      <c r="B1470" s="66" t="s">
        <v>6428</v>
      </c>
      <c r="C1470" s="76" t="s">
        <v>6440</v>
      </c>
      <c r="D1470" s="76" t="s">
        <v>6441</v>
      </c>
      <c r="E1470" s="76" t="str">
        <f>IF( AND(   ISNUMBER(    MATCH(LEFT(RIGHT(D1470,8),4),{"/AK/","/BW/","/DO/","/DK/","/EP/","/HM/","/HK/","/IN/","/KI/","/AR/","/KL/","/KM/","/KP/","/DN/","/LN/","/RT/","/TU/","/KU/","/KR/","/MI/","/MK/","/OT/","/LP/","/DL/","/LT/","/PM/","/PW/","/PG/","/PP/","/MU/","/IL/","/PR/","/PI/","/PL/","/PK/","/PB/","/SP/","/SE/","/TI/","/LL/","/DT/","/LK/","/WS/","/TP/","/KS/","/SR/","/SK/","PJ"},0)   ),   ISNUMBER(SEARCH("40",D1470)   )  ),LEFT(RIGHT(D1470,7),2),  "-" )</f>
        <v>-</v>
      </c>
      <c r="F1470" s="66" t="s">
        <v>2240</v>
      </c>
      <c r="G1470" s="76" t="s">
        <v>6442</v>
      </c>
      <c r="H1470" s="76" t="s">
        <v>96</v>
      </c>
      <c r="I1470" s="66" t="s">
        <v>6435</v>
      </c>
      <c r="J1470" s="66" t="s">
        <v>6443</v>
      </c>
      <c r="K1470" s="76"/>
      <c r="L1470" s="76"/>
      <c r="M1470" s="66" t="s">
        <v>1973</v>
      </c>
      <c r="N1470" s="66" t="s">
        <v>2085</v>
      </c>
      <c r="P1470" s="32" t="str">
        <f t="shared" si="24"/>
        <v>1466/UN40.SU.   /2025</v>
      </c>
      <c r="Q1470" s="30"/>
      <c r="R1470" s="30"/>
      <c r="S1470" s="30"/>
      <c r="T1470" s="30"/>
      <c r="U1470" s="30"/>
      <c r="W1470" s="45"/>
    </row>
    <row r="1471" spans="1:23" ht="49.5" hidden="1" x14ac:dyDescent="0.25">
      <c r="A1471" s="75" t="s">
        <v>1532</v>
      </c>
      <c r="B1471" s="66" t="s">
        <v>6428</v>
      </c>
      <c r="C1471" s="76" t="s">
        <v>6452</v>
      </c>
      <c r="D1471" s="76" t="s">
        <v>6448</v>
      </c>
      <c r="E1471" s="76" t="str">
        <f>IF( AND(   ISNUMBER(    MATCH(LEFT(RIGHT(D1471,8),4),{"/AK/","/BW/","/DO/","/DK/","/EP/","/HM/","/HK/","/IN/","/KI/","/AR/","/KL/","/KM/","/KP/","/DN/","/LN/","/RT/","/TU/","/KU/","/KR/","/MI/","/MK/","/OT/","/LP/","/DL/","/LT/","/PM/","/PW/","/PG/","/PP/","/MU/","/IL/","/PR/","/PI/","/PL/","/PK/","/PB/","/SP/","/SE/","/TI/","/LL/","/DT/","/LK/","/WS/","/TP/","/KS/","/SR/","/SK/","PJ"},0)   ),   ISNUMBER(SEARCH("40",D1471)   )  ),LEFT(RIGHT(D1471,7),2),  "-" )</f>
        <v>-</v>
      </c>
      <c r="F1471" s="66" t="s">
        <v>2237</v>
      </c>
      <c r="G1471" s="76" t="s">
        <v>6451</v>
      </c>
      <c r="H1471" s="76" t="s">
        <v>96</v>
      </c>
      <c r="I1471" s="66" t="s">
        <v>6435</v>
      </c>
      <c r="J1471" s="66" t="s">
        <v>6449</v>
      </c>
      <c r="K1471" s="76"/>
      <c r="L1471" s="76"/>
      <c r="M1471" s="66" t="s">
        <v>1973</v>
      </c>
      <c r="N1471" s="66" t="s">
        <v>2086</v>
      </c>
      <c r="O1471" s="14" t="s">
        <v>6450</v>
      </c>
      <c r="P1471" s="32" t="str">
        <f t="shared" si="24"/>
        <v>1467/UN40.SU.   /2025</v>
      </c>
      <c r="Q1471" s="30"/>
      <c r="R1471" s="30"/>
      <c r="S1471" s="30"/>
      <c r="T1471" s="30"/>
      <c r="U1471" s="30"/>
      <c r="W1471" s="45"/>
    </row>
    <row r="1472" spans="1:23" ht="66" hidden="1" x14ac:dyDescent="0.25">
      <c r="A1472" s="75" t="s">
        <v>1533</v>
      </c>
      <c r="B1472" s="66" t="s">
        <v>6428</v>
      </c>
      <c r="C1472" s="76" t="s">
        <v>6453</v>
      </c>
      <c r="D1472" s="76" t="s">
        <v>6454</v>
      </c>
      <c r="E1472" s="76" t="str">
        <f>IF( AND(   ISNUMBER(    MATCH(LEFT(RIGHT(D1472,8),4),{"/AK/","/BW/","/DO/","/DK/","/EP/","/HM/","/HK/","/IN/","/KI/","/AR/","/KL/","/KM/","/KP/","/DN/","/LN/","/RT/","/TU/","/KU/","/KR/","/MI/","/MK/","/OT/","/LP/","/DL/","/LT/","/PM/","/PW/","/PG/","/PP/","/MU/","/IL/","/PR/","/PI/","/PL/","/PK/","/PB/","/SP/","/SE/","/TI/","/LL/","/DT/","/LK/","/WS/","/TP/","/KS/","/SR/","/SK/","PJ"},0)   ),   ISNUMBER(SEARCH("40",D1472)   )  ),LEFT(RIGHT(D1472,7),2),  "-" )</f>
        <v>-</v>
      </c>
      <c r="F1472" s="66" t="s">
        <v>6428</v>
      </c>
      <c r="G1472" s="76" t="s">
        <v>6455</v>
      </c>
      <c r="H1472" s="76" t="s">
        <v>96</v>
      </c>
      <c r="I1472" s="66" t="s">
        <v>6435</v>
      </c>
      <c r="J1472" s="66" t="s">
        <v>6456</v>
      </c>
      <c r="K1472" s="76"/>
      <c r="L1472" s="76"/>
      <c r="M1472" s="66" t="s">
        <v>1973</v>
      </c>
      <c r="N1472" s="66" t="s">
        <v>2085</v>
      </c>
      <c r="P1472" s="32" t="str">
        <f t="shared" si="24"/>
        <v>1468/UN40.SU.   /2025</v>
      </c>
      <c r="Q1472" s="30"/>
      <c r="R1472" s="30"/>
      <c r="S1472" s="30"/>
      <c r="T1472" s="30"/>
      <c r="U1472" s="30"/>
      <c r="W1472" s="45"/>
    </row>
    <row r="1473" spans="1:23" ht="49.5" hidden="1" x14ac:dyDescent="0.25">
      <c r="A1473" s="75" t="s">
        <v>1534</v>
      </c>
      <c r="B1473" s="66" t="s">
        <v>6428</v>
      </c>
      <c r="C1473" s="76" t="s">
        <v>6459</v>
      </c>
      <c r="D1473" s="76" t="s">
        <v>6457</v>
      </c>
      <c r="E1473" s="76" t="str">
        <f>IF( AND(   ISNUMBER(    MATCH(LEFT(RIGHT(D1473,8),4),{"/AK/","/BW/","/DO/","/DK/","/EP/","/HM/","/HK/","/IN/","/KI/","/AR/","/KL/","/KM/","/KP/","/DN/","/LN/","/RT/","/TU/","/KU/","/KR/","/MI/","/MK/","/OT/","/LP/","/DL/","/LT/","/PM/","/PW/","/PG/","/PP/","/MU/","/IL/","/PR/","/PI/","/PL/","/PK/","/PB/","/SP/","/SE/","/TI/","/LL/","/DT/","/LK/","/WS/","/TP/","/KS/","/SR/","/SK/","PJ"},0)   ),   ISNUMBER(SEARCH("40",D1473)   )  ),LEFT(RIGHT(D1473,7),2),  "-" )</f>
        <v>-</v>
      </c>
      <c r="F1473" s="66" t="s">
        <v>6428</v>
      </c>
      <c r="G1473" s="76" t="s">
        <v>6458</v>
      </c>
      <c r="H1473" s="76" t="s">
        <v>96</v>
      </c>
      <c r="I1473" s="66" t="s">
        <v>6435</v>
      </c>
      <c r="J1473" s="66" t="s">
        <v>6460</v>
      </c>
      <c r="K1473" s="76"/>
      <c r="L1473" s="76"/>
      <c r="M1473" s="66" t="s">
        <v>1973</v>
      </c>
      <c r="N1473" s="66" t="s">
        <v>2085</v>
      </c>
      <c r="P1473" s="32" t="str">
        <f t="shared" si="24"/>
        <v>1469/UN40.SU.   /2025</v>
      </c>
      <c r="Q1473" s="30"/>
      <c r="R1473" s="30"/>
      <c r="S1473" s="30"/>
      <c r="T1473" s="30"/>
      <c r="U1473" s="30"/>
      <c r="W1473" s="45"/>
    </row>
    <row r="1474" spans="1:23" ht="66" hidden="1" x14ac:dyDescent="0.25">
      <c r="A1474" s="75" t="s">
        <v>1535</v>
      </c>
      <c r="B1474" s="66" t="s">
        <v>6428</v>
      </c>
      <c r="C1474" s="76" t="s">
        <v>6461</v>
      </c>
      <c r="D1474" s="76" t="s">
        <v>6462</v>
      </c>
      <c r="E1474" s="76" t="str">
        <f>IF( AND(   ISNUMBER(    MATCH(LEFT(RIGHT(D1474,8),4),{"/AK/","/BW/","/DO/","/DK/","/EP/","/HM/","/HK/","/IN/","/KI/","/AR/","/KL/","/KM/","/KP/","/DN/","/LN/","/RT/","/TU/","/KU/","/KR/","/MI/","/MK/","/OT/","/LP/","/DL/","/LT/","/PM/","/PW/","/PG/","/PP/","/MU/","/IL/","/PR/","/PI/","/PL/","/PK/","/PB/","/SP/","/SE/","/TI/","/LL/","/DT/","/LK/","/WS/","/TP/","/KS/","/SR/","/SK/","PJ"},0)   ),   ISNUMBER(SEARCH("40",D1474)   )  ),LEFT(RIGHT(D1474,7),2),  "-" )</f>
        <v>-</v>
      </c>
      <c r="F1474" s="66" t="s">
        <v>2240</v>
      </c>
      <c r="G1474" s="76" t="s">
        <v>6463</v>
      </c>
      <c r="H1474" s="76" t="s">
        <v>96</v>
      </c>
      <c r="I1474" s="66" t="s">
        <v>6435</v>
      </c>
      <c r="J1474" s="66" t="s">
        <v>6464</v>
      </c>
      <c r="K1474" s="76"/>
      <c r="L1474" s="76"/>
      <c r="M1474" s="66" t="s">
        <v>1973</v>
      </c>
      <c r="N1474" s="66" t="s">
        <v>2085</v>
      </c>
      <c r="P1474" s="32" t="str">
        <f t="shared" si="24"/>
        <v>1470/UN40.SU.   /2025</v>
      </c>
      <c r="Q1474" s="30"/>
      <c r="R1474" s="30"/>
      <c r="S1474" s="30"/>
      <c r="T1474" s="30"/>
      <c r="U1474" s="30"/>
      <c r="W1474" s="45"/>
    </row>
    <row r="1475" spans="1:23" ht="82.5" x14ac:dyDescent="0.25">
      <c r="A1475" s="75" t="s">
        <v>1536</v>
      </c>
      <c r="B1475" s="66" t="s">
        <v>6428</v>
      </c>
      <c r="C1475" s="76" t="s">
        <v>6437</v>
      </c>
      <c r="D1475" s="76" t="s">
        <v>6467</v>
      </c>
      <c r="E1475" s="76" t="str">
        <f>IF( AND(   ISNUMBER(    MATCH(LEFT(RIGHT(D1475,8),4),{"/AK/","/BW/","/DO/","/DK/","/EP/","/HM/","/HK/","/IN/","/KI/","/AR/","/KL/","/KM/","/KP/","/DN/","/LN/","/RT/","/TU/","/KU/","/KR/","/MI/","/MK/","/OT/","/LP/","/DL/","/LT/","/PM/","/PW/","/PG/","/PP/","/MU/","/IL/","/PR/","/PI/","/PL/","/PK/","/PB/","/SP/","/SE/","/TI/","/LL/","/DT/","/LK/","/WS/","/TP/","/KS/","/SR/","/SK/","PJ"},0)   ),   ISNUMBER(SEARCH("40",D1475)   )  ),LEFT(RIGHT(D1475,7),2),  "-" )</f>
        <v>-</v>
      </c>
      <c r="F1475" s="66" t="s">
        <v>2239</v>
      </c>
      <c r="G1475" s="76" t="s">
        <v>6468</v>
      </c>
      <c r="H1475" s="76" t="s">
        <v>96</v>
      </c>
      <c r="I1475" s="66" t="s">
        <v>6435</v>
      </c>
      <c r="J1475" s="66" t="s">
        <v>6469</v>
      </c>
      <c r="K1475" s="76"/>
      <c r="L1475" s="76"/>
      <c r="M1475" s="66" t="s">
        <v>1973</v>
      </c>
      <c r="N1475" s="66" t="s">
        <v>2084</v>
      </c>
      <c r="P1475" s="32" t="str">
        <f t="shared" si="24"/>
        <v>1471/UN40.SU.   /2025</v>
      </c>
      <c r="Q1475" s="30"/>
      <c r="R1475" s="30"/>
      <c r="S1475" s="30"/>
      <c r="T1475" s="30"/>
      <c r="U1475" s="30"/>
      <c r="W1475" s="45"/>
    </row>
    <row r="1476" spans="1:23" ht="99" hidden="1" x14ac:dyDescent="0.25">
      <c r="A1476" s="75" t="s">
        <v>1537</v>
      </c>
      <c r="B1476" s="66" t="s">
        <v>6428</v>
      </c>
      <c r="C1476" s="76" t="s">
        <v>6142</v>
      </c>
      <c r="D1476" s="76" t="s">
        <v>6475</v>
      </c>
      <c r="E1476" s="76" t="str">
        <f>IF( AND(   ISNUMBER(    MATCH(LEFT(RIGHT(D1476,8),4),{"/AK/","/BW/","/DO/","/DK/","/EP/","/HM/","/HK/","/IN/","/KI/","/AR/","/KL/","/KM/","/KP/","/DN/","/LN/","/RT/","/TU/","/KU/","/KR/","/MI/","/MK/","/OT/","/LP/","/DL/","/LT/","/PM/","/PW/","/PG/","/PP/","/MU/","/IL/","/PR/","/PI/","/PL/","/PK/","/PB/","/SP/","/SE/","/TI/","/LL/","/DT/","/LK/","/WS/","/TP/","/KS/","/SR/","/SK/","PJ"},0)   ),   ISNUMBER(SEARCH("40",D1476)   )  ),LEFT(RIGHT(D1476,7),2),  "-" )</f>
        <v>-</v>
      </c>
      <c r="F1476" s="66" t="s">
        <v>6428</v>
      </c>
      <c r="G1476" s="76" t="s">
        <v>6476</v>
      </c>
      <c r="H1476" s="76" t="s">
        <v>96</v>
      </c>
      <c r="I1476" s="66" t="s">
        <v>6435</v>
      </c>
      <c r="J1476" s="66" t="s">
        <v>6477</v>
      </c>
      <c r="K1476" s="76"/>
      <c r="L1476" s="76"/>
      <c r="M1476" s="66" t="s">
        <v>1973</v>
      </c>
      <c r="N1476" s="66" t="s">
        <v>2085</v>
      </c>
      <c r="P1476" s="32" t="str">
        <f t="shared" si="24"/>
        <v>1472/UN40.SU.   /2025</v>
      </c>
      <c r="Q1476" s="30"/>
      <c r="R1476" s="30"/>
      <c r="S1476" s="30"/>
      <c r="T1476" s="30"/>
      <c r="U1476" s="30"/>
      <c r="W1476" s="45"/>
    </row>
    <row r="1477" spans="1:23" ht="49.5" hidden="1" x14ac:dyDescent="0.25">
      <c r="A1477" s="75" t="s">
        <v>1538</v>
      </c>
      <c r="B1477" s="66" t="s">
        <v>6428</v>
      </c>
      <c r="C1477" s="76" t="s">
        <v>6478</v>
      </c>
      <c r="D1477" s="76" t="s">
        <v>6479</v>
      </c>
      <c r="E1477" s="76" t="str">
        <f>IF( AND(   ISNUMBER(    MATCH(LEFT(RIGHT(D1477,8),4),{"/AK/","/BW/","/DO/","/DK/","/EP/","/HM/","/HK/","/IN/","/KI/","/AR/","/KL/","/KM/","/KP/","/DN/","/LN/","/RT/","/TU/","/KU/","/KR/","/MI/","/MK/","/OT/","/LP/","/DL/","/LT/","/PM/","/PW/","/PG/","/PP/","/MU/","/IL/","/PR/","/PI/","/PL/","/PK/","/PB/","/SP/","/SE/","/TI/","/LL/","/DT/","/LK/","/WS/","/TP/","/KS/","/SR/","/SK/","PJ"},0)   ),   ISNUMBER(SEARCH("40",D1477)   )  ),LEFT(RIGHT(D1477,7),2),  "-" )</f>
        <v>-</v>
      </c>
      <c r="F1477" s="66" t="s">
        <v>2236</v>
      </c>
      <c r="G1477" s="76" t="s">
        <v>6480</v>
      </c>
      <c r="H1477" s="76" t="s">
        <v>96</v>
      </c>
      <c r="I1477" s="66" t="s">
        <v>6435</v>
      </c>
      <c r="J1477" s="66" t="s">
        <v>6481</v>
      </c>
      <c r="K1477" s="76"/>
      <c r="L1477" s="76"/>
      <c r="M1477" s="66" t="s">
        <v>1973</v>
      </c>
      <c r="N1477" s="66" t="s">
        <v>2085</v>
      </c>
      <c r="P1477" s="32" t="str">
        <f t="shared" si="24"/>
        <v>1473/UN40.SU.   /2025</v>
      </c>
      <c r="Q1477" s="30"/>
      <c r="R1477" s="30"/>
      <c r="S1477" s="30"/>
      <c r="T1477" s="30"/>
      <c r="U1477" s="30"/>
      <c r="W1477" s="45"/>
    </row>
    <row r="1478" spans="1:23" ht="82.5" hidden="1" x14ac:dyDescent="0.25">
      <c r="A1478" s="75" t="s">
        <v>1539</v>
      </c>
      <c r="B1478" s="66" t="s">
        <v>2241</v>
      </c>
      <c r="C1478" s="76" t="s">
        <v>6503</v>
      </c>
      <c r="D1478" s="76" t="s">
        <v>6504</v>
      </c>
      <c r="E1478" s="76" t="str">
        <f>IF( AND(   ISNUMBER(    MATCH(LEFT(RIGHT(D1478,8),4),{"/AK/","/BW/","/DO/","/DK/","/EP/","/HM/","/HK/","/IN/","/KI/","/AR/","/KL/","/KM/","/KP/","/DN/","/LN/","/RT/","/TU/","/KU/","/KR/","/MI/","/MK/","/OT/","/LP/","/DL/","/LT/","/PM/","/PW/","/PG/","/PP/","/MU/","/IL/","/PR/","/PI/","/PL/","/PK/","/PB/","/SP/","/SE/","/TI/","/LL/","/DT/","/LK/","/WS/","/TP/","/KS/","/SR/","/SK/","PJ"},0)   ),   ISNUMBER(SEARCH("40",D1478)   )  ),LEFT(RIGHT(D1478,7),2),  "-" )</f>
        <v>-</v>
      </c>
      <c r="F1478" s="66" t="s">
        <v>6164</v>
      </c>
      <c r="G1478" s="76" t="s">
        <v>6505</v>
      </c>
      <c r="H1478" s="76" t="s">
        <v>5185</v>
      </c>
      <c r="I1478" s="66"/>
      <c r="J1478" s="76"/>
      <c r="K1478" s="76"/>
      <c r="L1478" s="76"/>
      <c r="M1478" s="66" t="s">
        <v>1973</v>
      </c>
      <c r="N1478" s="66"/>
      <c r="P1478" s="32" t="str">
        <f t="shared" ref="P1478:P1541" si="25">A1478&amp;"/UN40.SU.   /2025"</f>
        <v>1474/UN40.SU.   /2025</v>
      </c>
      <c r="Q1478" s="30"/>
      <c r="R1478" s="30"/>
      <c r="S1478" s="30"/>
      <c r="T1478" s="30"/>
      <c r="U1478" s="30"/>
      <c r="W1478" s="45"/>
    </row>
    <row r="1479" spans="1:23" ht="82.5" x14ac:dyDescent="0.25">
      <c r="A1479" s="75" t="s">
        <v>1540</v>
      </c>
      <c r="B1479" s="66" t="s">
        <v>2241</v>
      </c>
      <c r="C1479" s="76" t="s">
        <v>6484</v>
      </c>
      <c r="D1479" s="76" t="s">
        <v>6485</v>
      </c>
      <c r="E1479" s="76" t="str">
        <f>IF( AND(   ISNUMBER(    MATCH(LEFT(RIGHT(D1479,8),4),{"/AK/","/BW/","/DO/","/DK/","/EP/","/HM/","/HK/","/IN/","/KI/","/AR/","/KL/","/KM/","/KP/","/DN/","/LN/","/RT/","/TU/","/KU/","/KR/","/MI/","/MK/","/OT/","/LP/","/DL/","/LT/","/PM/","/PW/","/PG/","/PP/","/MU/","/IL/","/PR/","/PI/","/PL/","/PK/","/PB/","/SP/","/SE/","/TI/","/LL/","/DT/","/LK/","/WS/","/TP/","/KS/","/SR/","/SK/","PJ"},0)   ),   ISNUMBER(SEARCH("40",D1479)   )  ),LEFT(RIGHT(D1479,7),2),  "-" )</f>
        <v>-</v>
      </c>
      <c r="F1479" s="66" t="s">
        <v>2240</v>
      </c>
      <c r="G1479" s="76" t="s">
        <v>6486</v>
      </c>
      <c r="H1479" s="76" t="s">
        <v>96</v>
      </c>
      <c r="I1479" s="66" t="s">
        <v>6435</v>
      </c>
      <c r="J1479" s="66" t="s">
        <v>6487</v>
      </c>
      <c r="K1479" s="76"/>
      <c r="L1479" s="76"/>
      <c r="M1479" s="66" t="s">
        <v>1973</v>
      </c>
      <c r="N1479" s="66" t="s">
        <v>2084</v>
      </c>
      <c r="P1479" s="32" t="str">
        <f t="shared" si="25"/>
        <v>1475/UN40.SU.   /2025</v>
      </c>
      <c r="Q1479" s="30"/>
      <c r="R1479" s="30"/>
      <c r="S1479" s="30"/>
      <c r="T1479" s="30"/>
      <c r="U1479" s="30"/>
      <c r="W1479" s="45"/>
    </row>
    <row r="1480" spans="1:23" ht="66" hidden="1" x14ac:dyDescent="0.25">
      <c r="A1480" s="75" t="s">
        <v>1541</v>
      </c>
      <c r="B1480" s="66" t="s">
        <v>2241</v>
      </c>
      <c r="C1480" s="76" t="s">
        <v>6488</v>
      </c>
      <c r="D1480" s="76" t="s">
        <v>6489</v>
      </c>
      <c r="E1480" s="76" t="str">
        <f>IF( AND(   ISNUMBER(    MATCH(LEFT(RIGHT(D1480,8),4),{"/AK/","/BW/","/DO/","/DK/","/EP/","/HM/","/HK/","/IN/","/KI/","/AR/","/KL/","/KM/","/KP/","/DN/","/LN/","/RT/","/TU/","/KU/","/KR/","/MI/","/MK/","/OT/","/LP/","/DL/","/LT/","/PM/","/PW/","/PG/","/PP/","/MU/","/IL/","/PR/","/PI/","/PL/","/PK/","/PB/","/SP/","/SE/","/TI/","/LL/","/DT/","/LK/","/WS/","/TP/","/KS/","/SR/","/SK/","PJ"},0)   ),   ISNUMBER(SEARCH("40",D1480)   )  ),LEFT(RIGHT(D1480,7),2),  "-" )</f>
        <v>-</v>
      </c>
      <c r="F1480" s="66" t="s">
        <v>2238</v>
      </c>
      <c r="G1480" s="76" t="s">
        <v>6490</v>
      </c>
      <c r="H1480" s="76" t="s">
        <v>96</v>
      </c>
      <c r="I1480" s="66" t="s">
        <v>6435</v>
      </c>
      <c r="J1480" s="66" t="s">
        <v>6491</v>
      </c>
      <c r="K1480" s="76"/>
      <c r="L1480" s="76"/>
      <c r="M1480" s="66" t="s">
        <v>1973</v>
      </c>
      <c r="N1480" s="66" t="s">
        <v>2085</v>
      </c>
      <c r="P1480" s="32" t="str">
        <f t="shared" si="25"/>
        <v>1476/UN40.SU.   /2025</v>
      </c>
      <c r="Q1480" s="30"/>
      <c r="R1480" s="30"/>
      <c r="S1480" s="30"/>
      <c r="T1480" s="30"/>
      <c r="U1480" s="30"/>
      <c r="W1480" s="45"/>
    </row>
    <row r="1481" spans="1:23" ht="66" hidden="1" x14ac:dyDescent="0.25">
      <c r="A1481" s="75" t="s">
        <v>1542</v>
      </c>
      <c r="B1481" s="66" t="s">
        <v>2241</v>
      </c>
      <c r="C1481" s="76" t="s">
        <v>6493</v>
      </c>
      <c r="D1481" s="76" t="str">
        <f>IF( AND(   ISNUMBER(    MATCH(LEFT(RIGHT(C1481,8),4),{"/AK/","/BW/","/DO/","/DK/","/EP/","/HM/","/HK/","/IN/","/KI/","/AR/","/KL/","/KM/","/KP/","/DN/","/LN/","/RT/","/TU/","/KU/","/KR/","/MI/","/MK/","/OT/","/LP/","/DL/","/LT/","/PM/","/PW/","/PG/","/PP/","/MU/","/IL/","/PR/","/PI/","/PL/","/PK/","/PB/","/SP/","/SE/","/TI/","/LL/","/DT/","/LK/","/WS/","/TP/","/KS/","/SR/","/SK/","PJ"},0)   ),   ISNUMBER(SEARCH("40",C1481)   )  ),LEFT(RIGHT(C1481,7),2),  "-" )</f>
        <v>-</v>
      </c>
      <c r="E1481" s="76" t="str">
        <f>IF( AND(   ISNUMBER(    MATCH(LEFT(RIGHT(D1481,8),4),{"/AK/","/BW/","/DO/","/DK/","/EP/","/HM/","/HK/","/IN/","/KI/","/AR/","/KL/","/KM/","/KP/","/DN/","/LN/","/RT/","/TU/","/KU/","/KR/","/MI/","/MK/","/OT/","/LP/","/DL/","/LT/","/PM/","/PW/","/PG/","/PP/","/MU/","/IL/","/PR/","/PI/","/PL/","/PK/","/PB/","/SP/","/SE/","/TI/","/LL/","/DT/","/LK/","/WS/","/TP/","/KS/","/SR/","/SK/","PJ"},0)   ),   ISNUMBER(SEARCH("40",D1481)   )  ),LEFT(RIGHT(D1481,7),2),  "-" )</f>
        <v>-</v>
      </c>
      <c r="F1481" s="66" t="s">
        <v>6494</v>
      </c>
      <c r="G1481" s="76" t="s">
        <v>6492</v>
      </c>
      <c r="H1481" s="76" t="s">
        <v>96</v>
      </c>
      <c r="I1481" s="66" t="s">
        <v>6435</v>
      </c>
      <c r="J1481" s="66" t="s">
        <v>6495</v>
      </c>
      <c r="K1481" s="76"/>
      <c r="L1481" s="76"/>
      <c r="M1481" s="66" t="s">
        <v>1973</v>
      </c>
      <c r="N1481" s="66" t="s">
        <v>2085</v>
      </c>
      <c r="P1481" s="32" t="str">
        <f t="shared" si="25"/>
        <v>1477/UN40.SU.   /2025</v>
      </c>
      <c r="Q1481" s="30"/>
      <c r="R1481" s="30"/>
      <c r="S1481" s="30"/>
      <c r="T1481" s="30"/>
      <c r="U1481" s="30"/>
      <c r="W1481" s="45"/>
    </row>
    <row r="1482" spans="1:23" ht="66" hidden="1" x14ac:dyDescent="0.25">
      <c r="A1482" s="75" t="s">
        <v>1543</v>
      </c>
      <c r="B1482" s="66" t="s">
        <v>2241</v>
      </c>
      <c r="C1482" s="76" t="s">
        <v>6496</v>
      </c>
      <c r="D1482" s="76" t="s">
        <v>6497</v>
      </c>
      <c r="E1482" s="76" t="str">
        <f>IF( AND(   ISNUMBER(    MATCH(LEFT(RIGHT(D1482,8),4),{"/AK/","/BW/","/DO/","/DK/","/EP/","/HM/","/HK/","/IN/","/KI/","/AR/","/KL/","/KM/","/KP/","/DN/","/LN/","/RT/","/TU/","/KU/","/KR/","/MI/","/MK/","/OT/","/LP/","/DL/","/LT/","/PM/","/PW/","/PG/","/PP/","/MU/","/IL/","/PR/","/PI/","/PL/","/PK/","/PB/","/SP/","/SE/","/TI/","/LL/","/DT/","/LK/","/WS/","/TP/","/KS/","/SR/","/SK/","PJ"},0)   ),   ISNUMBER(SEARCH("40",D1482)   )  ),LEFT(RIGHT(D1482,7),2),  "-" )</f>
        <v>-</v>
      </c>
      <c r="F1482" s="66" t="s">
        <v>2227</v>
      </c>
      <c r="G1482" s="76" t="s">
        <v>6498</v>
      </c>
      <c r="H1482" s="76" t="s">
        <v>96</v>
      </c>
      <c r="I1482" s="66" t="s">
        <v>6435</v>
      </c>
      <c r="J1482" s="66" t="s">
        <v>6499</v>
      </c>
      <c r="K1482" s="76"/>
      <c r="L1482" s="76"/>
      <c r="M1482" s="66" t="s">
        <v>1973</v>
      </c>
      <c r="N1482" s="66" t="s">
        <v>2085</v>
      </c>
      <c r="P1482" s="32" t="str">
        <f t="shared" si="25"/>
        <v>1478/UN40.SU.   /2025</v>
      </c>
      <c r="Q1482" s="30"/>
      <c r="R1482" s="30"/>
      <c r="S1482" s="30"/>
      <c r="T1482" s="30"/>
      <c r="U1482" s="30"/>
      <c r="W1482" s="45"/>
    </row>
    <row r="1483" spans="1:23" ht="66" hidden="1" x14ac:dyDescent="0.25">
      <c r="A1483" s="75" t="s">
        <v>1544</v>
      </c>
      <c r="B1483" s="66" t="s">
        <v>2241</v>
      </c>
      <c r="C1483" s="76" t="s">
        <v>6501</v>
      </c>
      <c r="D1483" s="76" t="str">
        <f>IF( AND(   ISNUMBER(    MATCH(LEFT(RIGHT(C1483,8),4),{"/AK/","/BW/","/DO/","/DK/","/EP/","/HM/","/HK/","/IN/","/KI/","/AR/","/KL/","/KM/","/KP/","/DN/","/LN/","/RT/","/TU/","/KU/","/KR/","/MI/","/MK/","/OT/","/LP/","/DL/","/LT/","/PM/","/PW/","/PG/","/PP/","/MU/","/IL/","/PR/","/PI/","/PL/","/PK/","/PB/","/SP/","/SE/","/TI/","/LL/","/DT/","/LK/","/WS/","/TP/","/KS/","/SR/","/SK/","PJ"},0)   ),   ISNUMBER(SEARCH("40",C1483)   )  ),LEFT(RIGHT(C1483,7),2),  "-" )</f>
        <v>-</v>
      </c>
      <c r="E1483" s="76" t="str">
        <f>IF( AND(   ISNUMBER(    MATCH(LEFT(RIGHT(D1483,8),4),{"/AK/","/BW/","/DO/","/DK/","/EP/","/HM/","/HK/","/IN/","/KI/","/AR/","/KL/","/KM/","/KP/","/DN/","/LN/","/RT/","/TU/","/KU/","/KR/","/MI/","/MK/","/OT/","/LP/","/DL/","/LT/","/PM/","/PW/","/PG/","/PP/","/MU/","/IL/","/PR/","/PI/","/PL/","/PK/","/PB/","/SP/","/SE/","/TI/","/LL/","/DT/","/LK/","/WS/","/TP/","/KS/","/SR/","/SK/","PJ"},0)   ),   ISNUMBER(SEARCH("40",D1483)   )  ),LEFT(RIGHT(D1483,7),2),  "-" )</f>
        <v>-</v>
      </c>
      <c r="F1483" s="76" t="s">
        <v>2241</v>
      </c>
      <c r="G1483" s="76" t="s">
        <v>6500</v>
      </c>
      <c r="H1483" s="76" t="s">
        <v>96</v>
      </c>
      <c r="I1483" s="66" t="s">
        <v>6435</v>
      </c>
      <c r="J1483" s="66" t="s">
        <v>6502</v>
      </c>
      <c r="K1483" s="76"/>
      <c r="L1483" s="76"/>
      <c r="M1483" s="66" t="s">
        <v>1973</v>
      </c>
      <c r="N1483" s="66" t="s">
        <v>2085</v>
      </c>
      <c r="P1483" s="32" t="str">
        <f t="shared" si="25"/>
        <v>1479/UN40.SU.   /2025</v>
      </c>
      <c r="Q1483" s="30"/>
      <c r="R1483" s="30"/>
      <c r="S1483" s="30"/>
      <c r="T1483" s="30"/>
      <c r="U1483" s="30"/>
      <c r="W1483" s="45"/>
    </row>
    <row r="1484" spans="1:23" ht="82.5" x14ac:dyDescent="0.25">
      <c r="A1484" s="75" t="s">
        <v>1545</v>
      </c>
      <c r="B1484" s="66" t="s">
        <v>2241</v>
      </c>
      <c r="C1484" s="76" t="s">
        <v>6508</v>
      </c>
      <c r="D1484" s="76" t="s">
        <v>6507</v>
      </c>
      <c r="E1484" s="76" t="str">
        <f>IF( AND(   ISNUMBER(    MATCH(LEFT(RIGHT(D1484,8),4),{"/AK/","/BW/","/DO/","/DK/","/EP/","/HM/","/HK/","/IN/","/KI/","/AR/","/KL/","/KM/","/KP/","/DN/","/LN/","/RT/","/TU/","/KU/","/KR/","/MI/","/MK/","/OT/","/LP/","/DL/","/LT/","/PM/","/PW/","/PG/","/PP/","/MU/","/IL/","/PR/","/PI/","/PL/","/PK/","/PB/","/SP/","/SE/","/TI/","/LL/","/DT/","/LK/","/WS/","/TP/","/KS/","/SR/","/SK/","PJ"},0)   ),   ISNUMBER(SEARCH("40",D1484)   )  ),LEFT(RIGHT(D1484,7),2),  "-" )</f>
        <v>-</v>
      </c>
      <c r="F1484" s="66" t="s">
        <v>2235</v>
      </c>
      <c r="G1484" s="76" t="s">
        <v>6506</v>
      </c>
      <c r="H1484" s="76" t="s">
        <v>96</v>
      </c>
      <c r="I1484" s="66" t="s">
        <v>6435</v>
      </c>
      <c r="J1484" s="66" t="s">
        <v>6509</v>
      </c>
      <c r="K1484" s="76"/>
      <c r="L1484" s="76"/>
      <c r="M1484" s="66" t="s">
        <v>1973</v>
      </c>
      <c r="N1484" s="66" t="s">
        <v>2084</v>
      </c>
      <c r="P1484" s="32" t="str">
        <f t="shared" si="25"/>
        <v>1480/UN40.SU.   /2025</v>
      </c>
      <c r="Q1484" s="30"/>
      <c r="R1484" s="30"/>
      <c r="S1484" s="30"/>
      <c r="T1484" s="30"/>
      <c r="U1484" s="30"/>
      <c r="W1484" s="45"/>
    </row>
    <row r="1485" spans="1:23" ht="82.5" hidden="1" x14ac:dyDescent="0.25">
      <c r="A1485" s="75" t="s">
        <v>1546</v>
      </c>
      <c r="B1485" s="66" t="s">
        <v>2241</v>
      </c>
      <c r="C1485" s="76" t="s">
        <v>6510</v>
      </c>
      <c r="D1485" s="76" t="s">
        <v>6511</v>
      </c>
      <c r="E1485" s="76" t="str">
        <f>IF( AND(   ISNUMBER(    MATCH(LEFT(RIGHT(D1485,8),4),{"/AK/","/BW/","/DO/","/DK/","/EP/","/HM/","/HK/","/IN/","/KI/","/AR/","/KL/","/KM/","/KP/","/DN/","/LN/","/RT/","/TU/","/KU/","/KR/","/MI/","/MK/","/OT/","/LP/","/DL/","/LT/","/PM/","/PW/","/PG/","/PP/","/MU/","/IL/","/PR/","/PI/","/PL/","/PK/","/PB/","/SP/","/SE/","/TI/","/LL/","/DT/","/LK/","/WS/","/TP/","/KS/","/SR/","/SK/","PJ"},0)   ),   ISNUMBER(SEARCH("40",D1485)   )  ),LEFT(RIGHT(D1485,7),2),  "-" )</f>
        <v>-</v>
      </c>
      <c r="F1485" s="66" t="s">
        <v>2231</v>
      </c>
      <c r="G1485" s="76" t="s">
        <v>6512</v>
      </c>
      <c r="H1485" s="76" t="s">
        <v>96</v>
      </c>
      <c r="I1485" s="66" t="s">
        <v>6435</v>
      </c>
      <c r="J1485" s="66" t="s">
        <v>6509</v>
      </c>
      <c r="K1485" s="76"/>
      <c r="L1485" s="76"/>
      <c r="M1485" s="66" t="s">
        <v>1973</v>
      </c>
      <c r="N1485" s="66" t="s">
        <v>2086</v>
      </c>
      <c r="O1485" s="14" t="s">
        <v>5671</v>
      </c>
      <c r="P1485" s="32" t="str">
        <f t="shared" si="25"/>
        <v>1481/UN40.SU.   /2025</v>
      </c>
      <c r="Q1485" s="30"/>
      <c r="R1485" s="30"/>
      <c r="S1485" s="30"/>
      <c r="T1485" s="30"/>
      <c r="U1485" s="30"/>
      <c r="W1485" s="45"/>
    </row>
    <row r="1486" spans="1:23" ht="49.5" hidden="1" x14ac:dyDescent="0.25">
      <c r="A1486" s="75" t="s">
        <v>1547</v>
      </c>
      <c r="B1486" s="66" t="s">
        <v>2241</v>
      </c>
      <c r="C1486" s="76" t="s">
        <v>6513</v>
      </c>
      <c r="D1486" s="76" t="s">
        <v>6514</v>
      </c>
      <c r="E1486" s="76" t="str">
        <f>IF( AND(   ISNUMBER(    MATCH(LEFT(RIGHT(D1486,8),4),{"/AK/","/BW/","/DO/","/DK/","/EP/","/HM/","/HK/","/IN/","/KI/","/AR/","/KL/","/KM/","/KP/","/DN/","/LN/","/RT/","/TU/","/KU/","/KR/","/MI/","/MK/","/OT/","/LP/","/DL/","/LT/","/PM/","/PW/","/PG/","/PP/","/MU/","/IL/","/PR/","/PI/","/PL/","/PK/","/PB/","/SP/","/SE/","/TI/","/LL/","/DT/","/LK/","/WS/","/TP/","/KS/","/SR/","/SK/","PJ"},0)   ),   ISNUMBER(SEARCH("40",D1486)   )  ),LEFT(RIGHT(D1486,7),2),  "-" )</f>
        <v>-</v>
      </c>
      <c r="F1486" s="66" t="s">
        <v>6024</v>
      </c>
      <c r="G1486" s="76" t="s">
        <v>6515</v>
      </c>
      <c r="H1486" s="76" t="s">
        <v>96</v>
      </c>
      <c r="I1486" s="66" t="s">
        <v>6435</v>
      </c>
      <c r="J1486" s="66" t="s">
        <v>6509</v>
      </c>
      <c r="K1486" s="76"/>
      <c r="L1486" s="76"/>
      <c r="M1486" s="66" t="s">
        <v>1973</v>
      </c>
      <c r="N1486" s="66" t="s">
        <v>2086</v>
      </c>
      <c r="O1486" s="14" t="s">
        <v>5671</v>
      </c>
      <c r="P1486" s="32" t="str">
        <f t="shared" si="25"/>
        <v>1482/UN40.SU.   /2025</v>
      </c>
      <c r="Q1486" s="30"/>
      <c r="R1486" s="30"/>
      <c r="S1486" s="30"/>
      <c r="T1486" s="30"/>
      <c r="U1486" s="30"/>
      <c r="W1486" s="45"/>
    </row>
    <row r="1487" spans="1:23" ht="66" hidden="1" x14ac:dyDescent="0.25">
      <c r="A1487" s="75" t="s">
        <v>1548</v>
      </c>
      <c r="B1487" s="66" t="s">
        <v>2242</v>
      </c>
      <c r="C1487" s="76" t="s">
        <v>4527</v>
      </c>
      <c r="D1487" s="76" t="s">
        <v>6523</v>
      </c>
      <c r="E1487" s="76" t="str">
        <f>IF( AND(   ISNUMBER(    MATCH(LEFT(RIGHT(D1487,8),4),{"/AK/","/BW/","/DO/","/DK/","/EP/","/HM/","/HK/","/IN/","/KI/","/AR/","/KL/","/KM/","/KP/","/DN/","/LN/","/RT/","/TU/","/KU/","/KR/","/MI/","/MK/","/OT/","/LP/","/DL/","/LT/","/PM/","/PW/","/PG/","/PP/","/MU/","/IL/","/PR/","/PI/","/PL/","/PK/","/PB/","/SP/","/SE/","/TI/","/LL/","/DT/","/LK/","/WS/","/TP/","/KS/","/SR/","/SK/","PJ"},0)   ),   ISNUMBER(SEARCH("40",D1487)   )  ),LEFT(RIGHT(D1487,7),2),  "-" )</f>
        <v>-</v>
      </c>
      <c r="F1487" s="66" t="s">
        <v>2235</v>
      </c>
      <c r="G1487" s="76" t="s">
        <v>6524</v>
      </c>
      <c r="H1487" s="76" t="s">
        <v>5040</v>
      </c>
      <c r="I1487" s="66"/>
      <c r="J1487" s="76"/>
      <c r="K1487" s="76"/>
      <c r="L1487" s="76"/>
      <c r="M1487" s="66" t="s">
        <v>1973</v>
      </c>
      <c r="N1487" s="76"/>
      <c r="P1487" s="32" t="str">
        <f t="shared" si="25"/>
        <v>1483/UN40.SU.   /2025</v>
      </c>
      <c r="Q1487" s="30"/>
      <c r="R1487" s="30"/>
      <c r="S1487" s="30"/>
      <c r="T1487" s="30"/>
      <c r="U1487" s="30"/>
      <c r="W1487" s="45"/>
    </row>
    <row r="1488" spans="1:23" ht="82.5" hidden="1" x14ac:dyDescent="0.25">
      <c r="A1488" s="75" t="s">
        <v>1549</v>
      </c>
      <c r="B1488" s="66" t="s">
        <v>2242</v>
      </c>
      <c r="C1488" s="76" t="s">
        <v>6525</v>
      </c>
      <c r="D1488" s="76" t="s">
        <v>6526</v>
      </c>
      <c r="E1488" s="76" t="str">
        <f>IF( AND(   ISNUMBER(    MATCH(LEFT(RIGHT(D1488,8),4),{"/AK/","/BW/","/DO/","/DK/","/EP/","/HM/","/HK/","/IN/","/KI/","/AR/","/KL/","/KM/","/KP/","/DN/","/LN/","/RT/","/TU/","/KU/","/KR/","/MI/","/MK/","/OT/","/LP/","/DL/","/LT/","/PM/","/PW/","/PG/","/PP/","/MU/","/IL/","/PR/","/PI/","/PL/","/PK/","/PB/","/SP/","/SE/","/TI/","/LL/","/DT/","/LK/","/WS/","/TP/","/KS/","/SR/","/SK/","PJ"},0)   ),   ISNUMBER(SEARCH("40",D1488)   )  ),LEFT(RIGHT(D1488,7),2),  "-" )</f>
        <v>-</v>
      </c>
      <c r="F1488" s="66" t="s">
        <v>5961</v>
      </c>
      <c r="G1488" s="76" t="s">
        <v>6527</v>
      </c>
      <c r="H1488" s="76" t="s">
        <v>5040</v>
      </c>
      <c r="I1488" s="66"/>
      <c r="J1488" s="76"/>
      <c r="K1488" s="76"/>
      <c r="L1488" s="76"/>
      <c r="M1488" s="66" t="s">
        <v>1973</v>
      </c>
      <c r="N1488" s="76"/>
      <c r="P1488" s="32" t="str">
        <f t="shared" si="25"/>
        <v>1484/UN40.SU.   /2025</v>
      </c>
      <c r="Q1488" s="30"/>
      <c r="R1488" s="30"/>
      <c r="S1488" s="30"/>
      <c r="T1488" s="30"/>
      <c r="U1488" s="30"/>
      <c r="W1488" s="45"/>
    </row>
    <row r="1489" spans="1:23" ht="66" hidden="1" x14ac:dyDescent="0.25">
      <c r="A1489" s="75" t="s">
        <v>1550</v>
      </c>
      <c r="B1489" s="66" t="s">
        <v>2242</v>
      </c>
      <c r="C1489" s="76" t="s">
        <v>6528</v>
      </c>
      <c r="D1489" s="76" t="s">
        <v>6529</v>
      </c>
      <c r="E1489" s="76" t="str">
        <f>IF( AND(   ISNUMBER(    MATCH(LEFT(RIGHT(D1489,8),4),{"/AK/","/BW/","/DO/","/DK/","/EP/","/HM/","/HK/","/IN/","/KI/","/AR/","/KL/","/KM/","/KP/","/DN/","/LN/","/RT/","/TU/","/KU/","/KR/","/MI/","/MK/","/OT/","/LP/","/DL/","/LT/","/PM/","/PW/","/PG/","/PP/","/MU/","/IL/","/PR/","/PI/","/PL/","/PK/","/PB/","/SP/","/SE/","/TI/","/LL/","/DT/","/LK/","/WS/","/TP/","/KS/","/SR/","/SK/","PJ"},0)   ),   ISNUMBER(SEARCH("40",D1489)   )  ),LEFT(RIGHT(D1489,7),2),  "-" )</f>
        <v>-</v>
      </c>
      <c r="F1489" s="66" t="s">
        <v>6428</v>
      </c>
      <c r="G1489" s="76" t="s">
        <v>6530</v>
      </c>
      <c r="H1489" s="76" t="s">
        <v>96</v>
      </c>
      <c r="I1489" s="66"/>
      <c r="J1489" s="76"/>
      <c r="K1489" s="76"/>
      <c r="L1489" s="76" t="s">
        <v>3082</v>
      </c>
      <c r="M1489" s="66" t="s">
        <v>1973</v>
      </c>
      <c r="N1489" s="66"/>
      <c r="P1489" s="32" t="str">
        <f t="shared" si="25"/>
        <v>1485/UN40.SU.   /2025</v>
      </c>
      <c r="Q1489" s="30"/>
      <c r="R1489" s="30"/>
      <c r="S1489" s="30"/>
      <c r="T1489" s="30"/>
      <c r="U1489" s="30"/>
      <c r="W1489" s="45"/>
    </row>
    <row r="1490" spans="1:23" ht="49.5" hidden="1" x14ac:dyDescent="0.25">
      <c r="A1490" s="75" t="s">
        <v>1551</v>
      </c>
      <c r="B1490" s="66" t="s">
        <v>2242</v>
      </c>
      <c r="C1490" s="76" t="s">
        <v>6516</v>
      </c>
      <c r="D1490" s="76" t="s">
        <v>6517</v>
      </c>
      <c r="E1490" s="76" t="str">
        <f>IF( AND(   ISNUMBER(    MATCH(LEFT(RIGHT(D1490,8),4),{"/AK/","/BW/","/DO/","/DK/","/EP/","/HM/","/HK/","/IN/","/KI/","/AR/","/KL/","/KM/","/KP/","/DN/","/LN/","/RT/","/TU/","/KU/","/KR/","/MI/","/MK/","/OT/","/LP/","/DL/","/LT/","/PM/","/PW/","/PG/","/PP/","/MU/","/IL/","/PR/","/PI/","/PL/","/PK/","/PB/","/SP/","/SE/","/TI/","/LL/","/DT/","/LK/","/WS/","/TP/","/KS/","/SR/","/SK/","PJ"},0)   ),   ISNUMBER(SEARCH("40",D1490)   )  ),LEFT(RIGHT(D1490,7),2),  "-" )</f>
        <v>-</v>
      </c>
      <c r="F1490" s="66" t="s">
        <v>2242</v>
      </c>
      <c r="G1490" s="76" t="s">
        <v>6518</v>
      </c>
      <c r="H1490" s="76" t="s">
        <v>96</v>
      </c>
      <c r="I1490" s="66" t="s">
        <v>2294</v>
      </c>
      <c r="J1490" s="76" t="s">
        <v>6520</v>
      </c>
      <c r="K1490" s="76"/>
      <c r="L1490" s="76"/>
      <c r="M1490" s="66" t="s">
        <v>1973</v>
      </c>
      <c r="N1490" s="66" t="s">
        <v>2085</v>
      </c>
      <c r="P1490" s="32" t="str">
        <f t="shared" si="25"/>
        <v>1486/UN40.SU.   /2025</v>
      </c>
      <c r="Q1490" s="30"/>
      <c r="R1490" s="30"/>
      <c r="S1490" s="30"/>
      <c r="T1490" s="30"/>
      <c r="U1490" s="30"/>
      <c r="W1490" s="45"/>
    </row>
    <row r="1491" spans="1:23" ht="66" hidden="1" x14ac:dyDescent="0.25">
      <c r="A1491" s="75" t="s">
        <v>1552</v>
      </c>
      <c r="B1491" s="66" t="s">
        <v>2242</v>
      </c>
      <c r="C1491" s="76" t="s">
        <v>6478</v>
      </c>
      <c r="D1491" s="76" t="s">
        <v>6479</v>
      </c>
      <c r="E1491" s="76" t="str">
        <f>IF( AND(   ISNUMBER(    MATCH(LEFT(RIGHT(D1491,8),4),{"/AK/","/BW/","/DO/","/DK/","/EP/","/HM/","/HK/","/IN/","/KI/","/AR/","/KL/","/KM/","/KP/","/DN/","/LN/","/RT/","/TU/","/KU/","/KR/","/MI/","/MK/","/OT/","/LP/","/DL/","/LT/","/PM/","/PW/","/PG/","/PP/","/MU/","/IL/","/PR/","/PI/","/PL/","/PK/","/PB/","/SP/","/SE/","/TI/","/LL/","/DT/","/LK/","/WS/","/TP/","/KS/","/SR/","/SK/","PJ"},0)   ),   ISNUMBER(SEARCH("40",D1491)   )  ),LEFT(RIGHT(D1491,7),2),  "-" )</f>
        <v>-</v>
      </c>
      <c r="F1491" s="66" t="s">
        <v>2236</v>
      </c>
      <c r="G1491" s="76" t="s">
        <v>6480</v>
      </c>
      <c r="H1491" s="76" t="s">
        <v>6519</v>
      </c>
      <c r="I1491" s="66" t="s">
        <v>2294</v>
      </c>
      <c r="J1491" s="76" t="s">
        <v>6520</v>
      </c>
      <c r="K1491" s="76"/>
      <c r="L1491" s="76"/>
      <c r="M1491" s="66" t="s">
        <v>1973</v>
      </c>
      <c r="N1491" s="66" t="s">
        <v>1973</v>
      </c>
      <c r="O1491" s="14" t="s">
        <v>4357</v>
      </c>
      <c r="P1491" s="32" t="str">
        <f t="shared" si="25"/>
        <v>1487/UN40.SU.   /2025</v>
      </c>
      <c r="Q1491" s="30"/>
      <c r="R1491" s="30"/>
      <c r="S1491" s="30"/>
      <c r="T1491" s="30"/>
      <c r="U1491" s="30"/>
      <c r="W1491" s="45"/>
    </row>
    <row r="1492" spans="1:23" ht="66" hidden="1" x14ac:dyDescent="0.25">
      <c r="A1492" s="75" t="s">
        <v>1553</v>
      </c>
      <c r="B1492" s="66" t="s">
        <v>2242</v>
      </c>
      <c r="C1492" s="76" t="s">
        <v>6521</v>
      </c>
      <c r="D1492" s="76" t="str">
        <f>IF( AND(   ISNUMBER(    MATCH(LEFT(RIGHT(C1492,8),4),{"/AK/","/BW/","/DO/","/DK/","/EP/","/HM/","/HK/","/IN/","/KI/","/AR/","/KL/","/KM/","/KP/","/DN/","/LN/","/RT/","/TU/","/KU/","/KR/","/MI/","/MK/","/OT/","/LP/","/DL/","/LT/","/PM/","/PW/","/PG/","/PP/","/MU/","/IL/","/PR/","/PI/","/PL/","/PK/","/PB/","/SP/","/SE/","/TI/","/LL/","/DT/","/LK/","/WS/","/TP/","/KS/","/SR/","/SK/","PJ"},0)   ),   ISNUMBER(SEARCH("40",C1492)   )  ),LEFT(RIGHT(C1492,7),2),  "-" )</f>
        <v>-</v>
      </c>
      <c r="E1492" s="76" t="str">
        <f>IF( AND(   ISNUMBER(    MATCH(LEFT(RIGHT(D1492,8),4),{"/AK/","/BW/","/DO/","/DK/","/EP/","/HM/","/HK/","/IN/","/KI/","/AR/","/KL/","/KM/","/KP/","/DN/","/LN/","/RT/","/TU/","/KU/","/KR/","/MI/","/MK/","/OT/","/LP/","/DL/","/LT/","/PM/","/PW/","/PG/","/PP/","/MU/","/IL/","/PR/","/PI/","/PL/","/PK/","/PB/","/SP/","/SE/","/TI/","/LL/","/DT/","/LK/","/WS/","/TP/","/KS/","/SR/","/SK/","PJ"},0)   ),   ISNUMBER(SEARCH("40",D1492)   )  ),LEFT(RIGHT(D1492,7),2),  "-" )</f>
        <v>-</v>
      </c>
      <c r="F1492" s="66" t="s">
        <v>2241</v>
      </c>
      <c r="G1492" s="76" t="s">
        <v>6522</v>
      </c>
      <c r="H1492" s="76" t="s">
        <v>5185</v>
      </c>
      <c r="I1492" s="66" t="s">
        <v>2294</v>
      </c>
      <c r="J1492" s="76" t="s">
        <v>6520</v>
      </c>
      <c r="K1492" s="76"/>
      <c r="L1492" s="76"/>
      <c r="M1492" s="66" t="s">
        <v>1973</v>
      </c>
      <c r="N1492" s="66" t="s">
        <v>2085</v>
      </c>
      <c r="P1492" s="32" t="str">
        <f t="shared" si="25"/>
        <v>1488/UN40.SU.   /2025</v>
      </c>
      <c r="Q1492" s="30"/>
      <c r="R1492" s="30"/>
      <c r="S1492" s="30"/>
      <c r="T1492" s="30"/>
      <c r="U1492" s="30"/>
      <c r="W1492" s="45"/>
    </row>
    <row r="1493" spans="1:23" ht="66" hidden="1" x14ac:dyDescent="0.25">
      <c r="A1493" s="75" t="s">
        <v>1554</v>
      </c>
      <c r="B1493" s="66" t="s">
        <v>2242</v>
      </c>
      <c r="C1493" s="76" t="s">
        <v>6531</v>
      </c>
      <c r="D1493" s="76" t="s">
        <v>6532</v>
      </c>
      <c r="E1493" s="76" t="str">
        <f>IF( AND(   ISNUMBER(    MATCH(LEFT(RIGHT(D1493,8),4),{"/AK/","/BW/","/DO/","/DK/","/EP/","/HM/","/HK/","/IN/","/KI/","/AR/","/KL/","/KM/","/KP/","/DN/","/LN/","/RT/","/TU/","/KU/","/KR/","/MI/","/MK/","/OT/","/LP/","/DL/","/LT/","/PM/","/PW/","/PG/","/PP/","/MU/","/IL/","/PR/","/PI/","/PL/","/PK/","/PB/","/SP/","/SE/","/TI/","/LL/","/DT/","/LK/","/WS/","/TP/","/KS/","/SR/","/SK/","PJ"},0)   ),   ISNUMBER(SEARCH("40",D1493)   )  ),LEFT(RIGHT(D1493,7),2),  "-" )</f>
        <v>-</v>
      </c>
      <c r="F1493" s="66" t="s">
        <v>2242</v>
      </c>
      <c r="G1493" s="76" t="s">
        <v>6533</v>
      </c>
      <c r="H1493" s="76" t="s">
        <v>5523</v>
      </c>
      <c r="I1493" s="66" t="s">
        <v>2294</v>
      </c>
      <c r="J1493" s="76" t="s">
        <v>6534</v>
      </c>
      <c r="K1493" s="76"/>
      <c r="L1493" s="76"/>
      <c r="M1493" s="66" t="s">
        <v>1973</v>
      </c>
      <c r="N1493" s="66" t="s">
        <v>2085</v>
      </c>
      <c r="P1493" s="32" t="str">
        <f t="shared" si="25"/>
        <v>1489/UN40.SU.   /2025</v>
      </c>
      <c r="Q1493" s="30"/>
      <c r="R1493" s="30"/>
      <c r="S1493" s="30"/>
      <c r="T1493" s="30"/>
      <c r="U1493" s="30"/>
      <c r="W1493" s="45"/>
    </row>
    <row r="1494" spans="1:23" ht="49.5" hidden="1" x14ac:dyDescent="0.25">
      <c r="A1494" s="75" t="s">
        <v>1555</v>
      </c>
      <c r="B1494" s="66" t="s">
        <v>2242</v>
      </c>
      <c r="C1494" s="76" t="s">
        <v>6267</v>
      </c>
      <c r="D1494" s="76" t="s">
        <v>6535</v>
      </c>
      <c r="E1494" s="76" t="str">
        <f>IF( AND(   ISNUMBER(    MATCH(LEFT(RIGHT(D1494,8),4),{"/AK/","/BW/","/DO/","/DK/","/EP/","/HM/","/HK/","/IN/","/KI/","/AR/","/KL/","/KM/","/KP/","/DN/","/LN/","/RT/","/TU/","/KU/","/KR/","/MI/","/MK/","/OT/","/LP/","/DL/","/LT/","/PM/","/PW/","/PG/","/PP/","/MU/","/IL/","/PR/","/PI/","/PL/","/PK/","/PB/","/SP/","/SE/","/TI/","/LL/","/DT/","/LK/","/WS/","/TP/","/KS/","/SR/","/SK/","PJ"},0)   ),   ISNUMBER(SEARCH("40",D1494)   )  ),LEFT(RIGHT(D1494,7),2),  "-" )</f>
        <v>-</v>
      </c>
      <c r="F1494" s="66" t="s">
        <v>2235</v>
      </c>
      <c r="G1494" s="76" t="s">
        <v>6538</v>
      </c>
      <c r="H1494" s="76" t="s">
        <v>96</v>
      </c>
      <c r="I1494" s="66" t="s">
        <v>2294</v>
      </c>
      <c r="J1494" s="76" t="s">
        <v>6536</v>
      </c>
      <c r="K1494" s="76"/>
      <c r="L1494" s="76"/>
      <c r="M1494" s="66" t="s">
        <v>1973</v>
      </c>
      <c r="N1494" s="66" t="s">
        <v>2086</v>
      </c>
      <c r="O1494" s="14" t="s">
        <v>6537</v>
      </c>
      <c r="P1494" s="32" t="str">
        <f t="shared" si="25"/>
        <v>1490/UN40.SU.   /2025</v>
      </c>
      <c r="Q1494" s="30"/>
      <c r="R1494" s="30"/>
      <c r="S1494" s="30"/>
      <c r="T1494" s="30"/>
      <c r="U1494" s="30"/>
      <c r="W1494" s="45"/>
    </row>
    <row r="1495" spans="1:23" ht="66" hidden="1" x14ac:dyDescent="0.25">
      <c r="A1495" s="75" t="s">
        <v>1556</v>
      </c>
      <c r="B1495" s="66" t="s">
        <v>2243</v>
      </c>
      <c r="C1495" s="76" t="s">
        <v>6554</v>
      </c>
      <c r="D1495" s="76" t="s">
        <v>6555</v>
      </c>
      <c r="E1495" s="76" t="str">
        <f>IF( AND(   ISNUMBER(    MATCH(LEFT(RIGHT(D1495,8),4),{"/AK/","/BW/","/DO/","/DK/","/EP/","/HM/","/HK/","/IN/","/KI/","/AR/","/KL/","/KM/","/KP/","/DN/","/LN/","/RT/","/TU/","/KU/","/KR/","/MI/","/MK/","/OT/","/LP/","/DL/","/LT/","/PM/","/PW/","/PG/","/PP/","/MU/","/IL/","/PR/","/PI/","/PL/","/PK/","/PB/","/SP/","/SE/","/TI/","/LL/","/DT/","/LK/","/WS/","/TP/","/KS/","/SR/","/SK/","PJ"},0)   ),   ISNUMBER(SEARCH("40",D1495)   )  ),LEFT(RIGHT(D1495,7),2),  "-" )</f>
        <v>-</v>
      </c>
      <c r="F1495" s="66" t="s">
        <v>6556</v>
      </c>
      <c r="G1495" s="76" t="s">
        <v>6557</v>
      </c>
      <c r="H1495" s="76" t="s">
        <v>5039</v>
      </c>
      <c r="I1495" s="66"/>
      <c r="J1495" s="76"/>
      <c r="K1495" s="76"/>
      <c r="L1495" s="76"/>
      <c r="M1495" s="66" t="s">
        <v>1973</v>
      </c>
      <c r="N1495" s="66"/>
      <c r="P1495" s="32" t="str">
        <f t="shared" si="25"/>
        <v>1491/UN40.SU.   /2025</v>
      </c>
      <c r="Q1495" s="30"/>
      <c r="R1495" s="30"/>
      <c r="S1495" s="30"/>
      <c r="T1495" s="30"/>
      <c r="U1495" s="30"/>
      <c r="W1495" s="45"/>
    </row>
    <row r="1496" spans="1:23" ht="66" hidden="1" x14ac:dyDescent="0.25">
      <c r="A1496" s="75" t="s">
        <v>1557</v>
      </c>
      <c r="B1496" s="66" t="s">
        <v>2243</v>
      </c>
      <c r="C1496" s="76" t="s">
        <v>6565</v>
      </c>
      <c r="D1496" s="76" t="s">
        <v>6566</v>
      </c>
      <c r="E1496" s="76" t="str">
        <f>IF( AND(   ISNUMBER(    MATCH(LEFT(RIGHT(D1496,8),4),{"/AK/","/BW/","/DO/","/DK/","/EP/","/HM/","/HK/","/IN/","/KI/","/AR/","/KL/","/KM/","/KP/","/DN/","/LN/","/RT/","/TU/","/KU/","/KR/","/MI/","/MK/","/OT/","/LP/","/DL/","/LT/","/PM/","/PW/","/PG/","/PP/","/MU/","/IL/","/PR/","/PI/","/PL/","/PK/","/PB/","/SP/","/SE/","/TI/","/LL/","/DT/","/LK/","/WS/","/TP/","/KS/","/SR/","/SK/","PJ"},0)   ),   ISNUMBER(SEARCH("40",D1496)   )  ),LEFT(RIGHT(D1496,7),2),  "-" )</f>
        <v>-</v>
      </c>
      <c r="F1496" s="66" t="s">
        <v>2225</v>
      </c>
      <c r="G1496" s="76" t="s">
        <v>6567</v>
      </c>
      <c r="H1496" s="76" t="s">
        <v>5040</v>
      </c>
      <c r="I1496" s="66"/>
      <c r="J1496" s="76"/>
      <c r="K1496" s="76"/>
      <c r="L1496" s="76"/>
      <c r="M1496" s="66" t="s">
        <v>1973</v>
      </c>
      <c r="N1496" s="66"/>
      <c r="P1496" s="32" t="str">
        <f t="shared" si="25"/>
        <v>1492/UN40.SU.   /2025</v>
      </c>
      <c r="Q1496" s="30"/>
      <c r="R1496" s="30"/>
      <c r="S1496" s="30"/>
      <c r="T1496" s="30"/>
      <c r="U1496" s="30"/>
      <c r="W1496" s="45"/>
    </row>
    <row r="1497" spans="1:23" ht="82.5" hidden="1" x14ac:dyDescent="0.25">
      <c r="A1497" s="75" t="s">
        <v>1558</v>
      </c>
      <c r="B1497" s="66" t="s">
        <v>2243</v>
      </c>
      <c r="C1497" s="76" t="s">
        <v>6558</v>
      </c>
      <c r="D1497" s="76" t="s">
        <v>6559</v>
      </c>
      <c r="E1497" s="76" t="str">
        <f>IF( AND(   ISNUMBER(    MATCH(LEFT(RIGHT(D1497,8),4),{"/AK/","/BW/","/DO/","/DK/","/EP/","/HM/","/HK/","/IN/","/KI/","/AR/","/KL/","/KM/","/KP/","/DN/","/LN/","/RT/","/TU/","/KU/","/KR/","/MI/","/MK/","/OT/","/LP/","/DL/","/LT/","/PM/","/PW/","/PG/","/PP/","/MU/","/IL/","/PR/","/PI/","/PL/","/PK/","/PB/","/SP/","/SE/","/TI/","/LL/","/DT/","/LK/","/WS/","/TP/","/KS/","/SR/","/SK/","PJ"},0)   ),   ISNUMBER(SEARCH("40",D1497)   )  ),LEFT(RIGHT(D1497,7),2),  "-" )</f>
        <v>-</v>
      </c>
      <c r="F1497" s="66" t="s">
        <v>2243</v>
      </c>
      <c r="G1497" s="76" t="s">
        <v>6560</v>
      </c>
      <c r="H1497" s="76" t="s">
        <v>96</v>
      </c>
      <c r="I1497" s="66"/>
      <c r="J1497" s="76"/>
      <c r="K1497" s="76"/>
      <c r="L1497" s="76"/>
      <c r="M1497" s="66" t="s">
        <v>1973</v>
      </c>
      <c r="N1497" s="66"/>
      <c r="P1497" s="32" t="str">
        <f t="shared" si="25"/>
        <v>1493/UN40.SU.   /2025</v>
      </c>
      <c r="Q1497" s="30"/>
      <c r="R1497" s="30"/>
      <c r="S1497" s="30"/>
      <c r="T1497" s="30"/>
      <c r="U1497" s="30"/>
      <c r="W1497" s="45"/>
    </row>
    <row r="1498" spans="1:23" ht="66" x14ac:dyDescent="0.25">
      <c r="A1498" s="75" t="s">
        <v>1559</v>
      </c>
      <c r="B1498" s="66" t="s">
        <v>2243</v>
      </c>
      <c r="C1498" s="76" t="s">
        <v>6539</v>
      </c>
      <c r="D1498" s="76" t="s">
        <v>6540</v>
      </c>
      <c r="E1498" s="76" t="str">
        <f>IF( AND(   ISNUMBER(    MATCH(LEFT(RIGHT(D1498,8),4),{"/AK/","/BW/","/DO/","/DK/","/EP/","/HM/","/HK/","/IN/","/KI/","/AR/","/KL/","/KM/","/KP/","/DN/","/LN/","/RT/","/TU/","/KU/","/KR/","/MI/","/MK/","/OT/","/LP/","/DL/","/LT/","/PM/","/PW/","/PG/","/PP/","/MU/","/IL/","/PR/","/PI/","/PL/","/PK/","/PB/","/SP/","/SE/","/TI/","/LL/","/DT/","/LK/","/WS/","/TP/","/KS/","/SR/","/SK/","PJ"},0)   ),   ISNUMBER(SEARCH("40",D1498)   )  ),LEFT(RIGHT(D1498,7),2),  "-" )</f>
        <v>-</v>
      </c>
      <c r="F1498" s="76" t="s">
        <v>6428</v>
      </c>
      <c r="G1498" s="76" t="s">
        <v>6541</v>
      </c>
      <c r="H1498" s="76" t="s">
        <v>96</v>
      </c>
      <c r="I1498" s="66" t="s">
        <v>2294</v>
      </c>
      <c r="J1498" s="76" t="s">
        <v>6545</v>
      </c>
      <c r="K1498" s="76"/>
      <c r="L1498" s="76"/>
      <c r="M1498" s="66" t="s">
        <v>1973</v>
      </c>
      <c r="N1498" s="66" t="s">
        <v>2084</v>
      </c>
      <c r="P1498" s="32" t="str">
        <f t="shared" si="25"/>
        <v>1494/UN40.SU.   /2025</v>
      </c>
      <c r="Q1498" s="30"/>
      <c r="R1498" s="30"/>
      <c r="S1498" s="30"/>
      <c r="T1498" s="30"/>
      <c r="U1498" s="30"/>
      <c r="W1498" s="45"/>
    </row>
    <row r="1499" spans="1:23" ht="82.5" hidden="1" x14ac:dyDescent="0.25">
      <c r="A1499" s="75" t="s">
        <v>1560</v>
      </c>
      <c r="B1499" s="66" t="s">
        <v>2243</v>
      </c>
      <c r="C1499" s="76" t="s">
        <v>6542</v>
      </c>
      <c r="D1499" s="76" t="s">
        <v>6543</v>
      </c>
      <c r="E1499" s="76" t="str">
        <f>IF( AND(   ISNUMBER(    MATCH(LEFT(RIGHT(D1499,8),4),{"/AK/","/BW/","/DO/","/DK/","/EP/","/HM/","/HK/","/IN/","/KI/","/AR/","/KL/","/KM/","/KP/","/DN/","/LN/","/RT/","/TU/","/KU/","/KR/","/MI/","/MK/","/OT/","/LP/","/DL/","/LT/","/PM/","/PW/","/PG/","/PP/","/MU/","/IL/","/PR/","/PI/","/PL/","/PK/","/PB/","/SP/","/SE/","/TI/","/LL/","/DT/","/LK/","/WS/","/TP/","/KS/","/SR/","/SK/","PJ"},0)   ),   ISNUMBER(SEARCH("40",D1499)   )  ),LEFT(RIGHT(D1499,7),2),  "-" )</f>
        <v>-</v>
      </c>
      <c r="F1499" s="66" t="s">
        <v>2242</v>
      </c>
      <c r="G1499" s="76" t="s">
        <v>6544</v>
      </c>
      <c r="H1499" s="76" t="s">
        <v>96</v>
      </c>
      <c r="I1499" s="66" t="s">
        <v>2294</v>
      </c>
      <c r="J1499" s="76" t="s">
        <v>6545</v>
      </c>
      <c r="K1499" s="76"/>
      <c r="L1499" s="76"/>
      <c r="M1499" s="66" t="s">
        <v>1973</v>
      </c>
      <c r="N1499" s="66" t="s">
        <v>2085</v>
      </c>
      <c r="P1499" s="32" t="str">
        <f t="shared" si="25"/>
        <v>1495/UN40.SU.   /2025</v>
      </c>
      <c r="Q1499" s="30"/>
      <c r="R1499" s="30"/>
      <c r="S1499" s="30"/>
      <c r="T1499" s="30"/>
      <c r="U1499" s="30"/>
      <c r="W1499" s="45"/>
    </row>
    <row r="1500" spans="1:23" ht="66" hidden="1" x14ac:dyDescent="0.25">
      <c r="A1500" s="75" t="s">
        <v>1561</v>
      </c>
      <c r="B1500" s="66" t="s">
        <v>2243</v>
      </c>
      <c r="C1500" s="76" t="s">
        <v>6546</v>
      </c>
      <c r="D1500" s="76" t="s">
        <v>6547</v>
      </c>
      <c r="E1500" s="76" t="str">
        <f>IF( AND(   ISNUMBER(    MATCH(LEFT(RIGHT(D1500,8),4),{"/AK/","/BW/","/DO/","/DK/","/EP/","/HM/","/HK/","/IN/","/KI/","/AR/","/KL/","/KM/","/KP/","/DN/","/LN/","/RT/","/TU/","/KU/","/KR/","/MI/","/MK/","/OT/","/LP/","/DL/","/LT/","/PM/","/PW/","/PG/","/PP/","/MU/","/IL/","/PR/","/PI/","/PL/","/PK/","/PB/","/SP/","/SE/","/TI/","/LL/","/DT/","/LK/","/WS/","/TP/","/KS/","/SR/","/SK/","PJ"},0)   ),   ISNUMBER(SEARCH("40",D1500)   )  ),LEFT(RIGHT(D1500,7),2),  "-" )</f>
        <v>-</v>
      </c>
      <c r="F1500" s="66" t="s">
        <v>2243</v>
      </c>
      <c r="G1500" s="76" t="s">
        <v>6548</v>
      </c>
      <c r="H1500" s="76" t="s">
        <v>96</v>
      </c>
      <c r="I1500" s="66" t="s">
        <v>2294</v>
      </c>
      <c r="J1500" s="76" t="s">
        <v>6549</v>
      </c>
      <c r="K1500" s="76"/>
      <c r="L1500" s="76"/>
      <c r="M1500" s="66" t="s">
        <v>1973</v>
      </c>
      <c r="N1500" s="66" t="s">
        <v>2085</v>
      </c>
      <c r="P1500" s="32" t="str">
        <f t="shared" si="25"/>
        <v>1496/UN40.SU.   /2025</v>
      </c>
      <c r="Q1500" s="30"/>
      <c r="R1500" s="30"/>
      <c r="S1500" s="30"/>
      <c r="T1500" s="30"/>
      <c r="U1500" s="30"/>
      <c r="W1500" s="45"/>
    </row>
    <row r="1501" spans="1:23" ht="66" hidden="1" x14ac:dyDescent="0.25">
      <c r="A1501" s="75" t="s">
        <v>1562</v>
      </c>
      <c r="B1501" s="66" t="s">
        <v>2243</v>
      </c>
      <c r="C1501" s="76" t="s">
        <v>6550</v>
      </c>
      <c r="D1501" s="76" t="s">
        <v>6551</v>
      </c>
      <c r="E1501" s="76" t="str">
        <f>IF( AND(   ISNUMBER(    MATCH(LEFT(RIGHT(D1501,8),4),{"/AK/","/BW/","/DO/","/DK/","/EP/","/HM/","/HK/","/IN/","/KI/","/AR/","/KL/","/KM/","/KP/","/DN/","/LN/","/RT/","/TU/","/KU/","/KR/","/MI/","/MK/","/OT/","/LP/","/DL/","/LT/","/PM/","/PW/","/PG/","/PP/","/MU/","/IL/","/PR/","/PI/","/PL/","/PK/","/PB/","/SP/","/SE/","/TI/","/LL/","/DT/","/LK/","/WS/","/TP/","/KS/","/SR/","/SK/","PJ"},0)   ),   ISNUMBER(SEARCH("40",D1501)   )  ),LEFT(RIGHT(D1501,7),2),  "-" )</f>
        <v>-</v>
      </c>
      <c r="F1501" s="66" t="s">
        <v>2240</v>
      </c>
      <c r="G1501" s="76" t="s">
        <v>6552</v>
      </c>
      <c r="H1501" s="76" t="s">
        <v>96</v>
      </c>
      <c r="I1501" s="66" t="s">
        <v>2294</v>
      </c>
      <c r="J1501" s="76" t="s">
        <v>6553</v>
      </c>
      <c r="K1501" s="76"/>
      <c r="L1501" s="76"/>
      <c r="M1501" s="66" t="s">
        <v>1973</v>
      </c>
      <c r="N1501" s="66" t="s">
        <v>2085</v>
      </c>
      <c r="P1501" s="32" t="str">
        <f t="shared" si="25"/>
        <v>1497/UN40.SU.   /2025</v>
      </c>
      <c r="Q1501" s="30"/>
      <c r="R1501" s="30"/>
      <c r="S1501" s="30"/>
      <c r="T1501" s="30"/>
      <c r="U1501" s="30"/>
      <c r="W1501" s="45"/>
    </row>
    <row r="1502" spans="1:23" ht="49.5" hidden="1" x14ac:dyDescent="0.25">
      <c r="A1502" s="75" t="s">
        <v>1563</v>
      </c>
      <c r="B1502" s="66" t="s">
        <v>2243</v>
      </c>
      <c r="C1502" s="76" t="s">
        <v>6561</v>
      </c>
      <c r="D1502" s="76" t="s">
        <v>6562</v>
      </c>
      <c r="E1502" s="76" t="str">
        <f>IF( AND(   ISNUMBER(    MATCH(LEFT(RIGHT(D1502,8),4),{"/AK/","/BW/","/DO/","/DK/","/EP/","/HM/","/HK/","/IN/","/KI/","/AR/","/KL/","/KM/","/KP/","/DN/","/LN/","/RT/","/TU/","/KU/","/KR/","/MI/","/MK/","/OT/","/LP/","/DL/","/LT/","/PM/","/PW/","/PG/","/PP/","/MU/","/IL/","/PR/","/PI/","/PL/","/PK/","/PB/","/SP/","/SE/","/TI/","/LL/","/DT/","/LK/","/WS/","/TP/","/KS/","/SR/","/SK/","PJ"},0)   ),   ISNUMBER(SEARCH("40",D1502)   )  ),LEFT(RIGHT(D1502,7),2),  "-" )</f>
        <v>-</v>
      </c>
      <c r="F1502" s="66" t="s">
        <v>6266</v>
      </c>
      <c r="G1502" s="76" t="s">
        <v>6563</v>
      </c>
      <c r="H1502" s="76" t="s">
        <v>96</v>
      </c>
      <c r="I1502" s="66" t="s">
        <v>2294</v>
      </c>
      <c r="J1502" s="76" t="s">
        <v>6553</v>
      </c>
      <c r="K1502" s="76"/>
      <c r="L1502" s="76"/>
      <c r="M1502" s="66" t="s">
        <v>1973</v>
      </c>
      <c r="N1502" s="66" t="s">
        <v>6564</v>
      </c>
      <c r="O1502" s="14" t="s">
        <v>5616</v>
      </c>
      <c r="P1502" s="32" t="str">
        <f t="shared" si="25"/>
        <v>1498/UN40.SU.   /2025</v>
      </c>
      <c r="Q1502" s="30"/>
      <c r="R1502" s="30"/>
      <c r="S1502" s="30"/>
      <c r="T1502" s="30"/>
      <c r="U1502" s="30"/>
      <c r="W1502" s="45"/>
    </row>
    <row r="1503" spans="1:23" ht="49.5" hidden="1" x14ac:dyDescent="0.25">
      <c r="A1503" s="75" t="s">
        <v>1564</v>
      </c>
      <c r="B1503" s="66" t="s">
        <v>2243</v>
      </c>
      <c r="C1503" s="76" t="s">
        <v>6568</v>
      </c>
      <c r="D1503" s="76" t="str">
        <f>IF( AND(   ISNUMBER(    MATCH(LEFT(RIGHT(C1503,8),4),{"/AK/","/BW/","/DO/","/DK/","/EP/","/HM/","/HK/","/IN/","/KI/","/AR/","/KL/","/KM/","/KP/","/DN/","/LN/","/RT/","/TU/","/KU/","/KR/","/MI/","/MK/","/OT/","/LP/","/DL/","/LT/","/PM/","/PW/","/PG/","/PP/","/MU/","/IL/","/PR/","/PI/","/PL/","/PK/","/PB/","/SP/","/SE/","/TI/","/LL/","/DT/","/LK/","/WS/","/TP/","/KS/","/SR/","/SK/","PJ"},0)   ),   ISNUMBER(SEARCH("40",C1503)   )  ),LEFT(RIGHT(C1503,7),2),  "-" )</f>
        <v>-</v>
      </c>
      <c r="E1503" s="76" t="str">
        <f>IF( AND(   ISNUMBER(    MATCH(LEFT(RIGHT(D1503,8),4),{"/AK/","/BW/","/DO/","/DK/","/EP/","/HM/","/HK/","/IN/","/KI/","/AR/","/KL/","/KM/","/KP/","/DN/","/LN/","/RT/","/TU/","/KU/","/KR/","/MI/","/MK/","/OT/","/LP/","/DL/","/LT/","/PM/","/PW/","/PG/","/PP/","/MU/","/IL/","/PR/","/PI/","/PL/","/PK/","/PB/","/SP/","/SE/","/TI/","/LL/","/DT/","/LK/","/WS/","/TP/","/KS/","/SR/","/SK/","PJ"},0)   ),   ISNUMBER(SEARCH("40",D1503)   )  ),LEFT(RIGHT(D1503,7),2),  "-" )</f>
        <v>-</v>
      </c>
      <c r="F1503" s="66" t="s">
        <v>2243</v>
      </c>
      <c r="G1503" s="76" t="s">
        <v>6569</v>
      </c>
      <c r="H1503" s="76" t="s">
        <v>96</v>
      </c>
      <c r="I1503" s="66" t="s">
        <v>2294</v>
      </c>
      <c r="J1503" s="76" t="s">
        <v>6570</v>
      </c>
      <c r="K1503" s="76"/>
      <c r="L1503" s="76"/>
      <c r="M1503" s="66" t="s">
        <v>1973</v>
      </c>
      <c r="N1503" s="66" t="s">
        <v>2085</v>
      </c>
      <c r="P1503" s="32" t="str">
        <f t="shared" si="25"/>
        <v>1499/UN40.SU.   /2025</v>
      </c>
      <c r="Q1503" s="30"/>
      <c r="R1503" s="30"/>
      <c r="S1503" s="30"/>
      <c r="T1503" s="30"/>
      <c r="U1503" s="30"/>
      <c r="W1503" s="45"/>
    </row>
    <row r="1504" spans="1:23" ht="99" hidden="1" x14ac:dyDescent="0.25">
      <c r="A1504" s="75" t="s">
        <v>1565</v>
      </c>
      <c r="B1504" s="66" t="s">
        <v>2244</v>
      </c>
      <c r="C1504" s="76" t="s">
        <v>6582</v>
      </c>
      <c r="D1504" s="76" t="s">
        <v>6583</v>
      </c>
      <c r="E1504" s="76" t="str">
        <f>IF( AND(   ISNUMBER(    MATCH(LEFT(RIGHT(D1504,8),4),{"/AK/","/BW/","/DO/","/DK/","/EP/","/HM/","/HK/","/IN/","/KI/","/AR/","/KL/","/KM/","/KP/","/DN/","/LN/","/RT/","/TU/","/KU/","/KR/","/MI/","/MK/","/OT/","/LP/","/DL/","/LT/","/PM/","/PW/","/PG/","/PP/","/MU/","/IL/","/PR/","/PI/","/PL/","/PK/","/PB/","/SP/","/SE/","/TI/","/LL/","/DT/","/LK/","/WS/","/TP/","/KS/","/SR/","/SK/","PJ"},0)   ),   ISNUMBER(SEARCH("40",D1504)   )  ),LEFT(RIGHT(D1504,7),2),  "-" )</f>
        <v>-</v>
      </c>
      <c r="F1504" s="66" t="s">
        <v>2234</v>
      </c>
      <c r="G1504" s="76" t="s">
        <v>6584</v>
      </c>
      <c r="H1504" s="76" t="s">
        <v>5040</v>
      </c>
      <c r="I1504" s="66"/>
      <c r="J1504" s="76"/>
      <c r="K1504" s="76"/>
      <c r="L1504" s="76"/>
      <c r="M1504" s="66" t="s">
        <v>1973</v>
      </c>
      <c r="N1504" s="76"/>
      <c r="P1504" s="32" t="str">
        <f t="shared" si="25"/>
        <v>1500/UN40.SU.   /2025</v>
      </c>
      <c r="Q1504" s="30"/>
      <c r="R1504" s="30"/>
      <c r="S1504" s="30"/>
      <c r="T1504" s="30"/>
      <c r="U1504" s="30"/>
      <c r="W1504" s="45"/>
    </row>
    <row r="1505" spans="1:23" ht="49.5" hidden="1" x14ac:dyDescent="0.25">
      <c r="A1505" s="75" t="s">
        <v>1566</v>
      </c>
      <c r="B1505" s="66" t="s">
        <v>2244</v>
      </c>
      <c r="C1505" s="76" t="s">
        <v>2426</v>
      </c>
      <c r="D1505" s="76" t="s">
        <v>6587</v>
      </c>
      <c r="E1505" s="76" t="str">
        <f>IF( AND(   ISNUMBER(    MATCH(LEFT(RIGHT(D1505,8),4),{"/AK/","/BW/","/DO/","/DK/","/EP/","/HM/","/HK/","/IN/","/KI/","/AR/","/KL/","/KM/","/KP/","/DN/","/LN/","/RT/","/TU/","/KU/","/KR/","/MI/","/MK/","/OT/","/LP/","/DL/","/LT/","/PM/","/PW/","/PG/","/PP/","/MU/","/IL/","/PR/","/PI/","/PL/","/PK/","/PB/","/SP/","/SE/","/TI/","/LL/","/DT/","/LK/","/WS/","/TP/","/KS/","/SR/","/SK/","PJ"},0)   ),   ISNUMBER(SEARCH("40",D1505)   )  ),LEFT(RIGHT(D1505,7),2),  "-" )</f>
        <v>-</v>
      </c>
      <c r="F1505" s="66" t="s">
        <v>2244</v>
      </c>
      <c r="G1505" s="76" t="s">
        <v>6588</v>
      </c>
      <c r="H1505" s="76" t="s">
        <v>5040</v>
      </c>
      <c r="I1505" s="66"/>
      <c r="J1505" s="76"/>
      <c r="K1505" s="76"/>
      <c r="L1505" s="76"/>
      <c r="M1505" s="66" t="s">
        <v>1973</v>
      </c>
      <c r="N1505" s="66"/>
      <c r="P1505" s="32" t="str">
        <f t="shared" si="25"/>
        <v>1501/UN40.SU.   /2025</v>
      </c>
      <c r="Q1505" s="30"/>
      <c r="R1505" s="30"/>
      <c r="S1505" s="30"/>
      <c r="T1505" s="30"/>
      <c r="U1505" s="30"/>
      <c r="W1505" s="45"/>
    </row>
    <row r="1506" spans="1:23" ht="66" hidden="1" x14ac:dyDescent="0.25">
      <c r="A1506" s="75" t="s">
        <v>1567</v>
      </c>
      <c r="B1506" s="66" t="s">
        <v>2244</v>
      </c>
      <c r="C1506" s="76" t="s">
        <v>6589</v>
      </c>
      <c r="D1506" s="76" t="s">
        <v>6590</v>
      </c>
      <c r="E1506" s="76" t="str">
        <f>IF( AND(   ISNUMBER(    MATCH(LEFT(RIGHT(D1506,8),4),{"/AK/","/BW/","/DO/","/DK/","/EP/","/HM/","/HK/","/IN/","/KI/","/AR/","/KL/","/KM/","/KP/","/DN/","/LN/","/RT/","/TU/","/KU/","/KR/","/MI/","/MK/","/OT/","/LP/","/DL/","/LT/","/PM/","/PW/","/PG/","/PP/","/MU/","/IL/","/PR/","/PI/","/PL/","/PK/","/PB/","/SP/","/SE/","/TI/","/LL/","/DT/","/LK/","/WS/","/TP/","/KS/","/SR/","/SK/","PJ"},0)   ),   ISNUMBER(SEARCH("40",D1506)   )  ),LEFT(RIGHT(D1506,7),2),  "-" )</f>
        <v>-</v>
      </c>
      <c r="F1506" s="66" t="s">
        <v>2243</v>
      </c>
      <c r="G1506" s="76" t="s">
        <v>6591</v>
      </c>
      <c r="H1506" s="76" t="s">
        <v>5040</v>
      </c>
      <c r="I1506" s="66"/>
      <c r="J1506" s="76"/>
      <c r="K1506" s="76"/>
      <c r="L1506" s="76"/>
      <c r="M1506" s="66" t="s">
        <v>1973</v>
      </c>
      <c r="N1506" s="66"/>
      <c r="P1506" s="32" t="str">
        <f t="shared" si="25"/>
        <v>1502/UN40.SU.   /2025</v>
      </c>
      <c r="Q1506" s="30"/>
      <c r="R1506" s="30"/>
      <c r="S1506" s="30"/>
      <c r="T1506" s="30"/>
      <c r="U1506" s="30"/>
      <c r="W1506" s="45"/>
    </row>
    <row r="1507" spans="1:23" ht="49.5" hidden="1" x14ac:dyDescent="0.25">
      <c r="A1507" s="75" t="s">
        <v>1568</v>
      </c>
      <c r="B1507" s="66" t="s">
        <v>2244</v>
      </c>
      <c r="C1507" s="76" t="s">
        <v>6585</v>
      </c>
      <c r="D1507" s="76" t="str">
        <f>IF( AND(   ISNUMBER(    MATCH(LEFT(RIGHT(C1507,8),4),{"/AK/","/BW/","/DO/","/DK/","/EP/","/HM/","/HK/","/IN/","/KI/","/AR/","/KL/","/KM/","/KP/","/DN/","/LN/","/RT/","/TU/","/KU/","/KR/","/MI/","/MK/","/OT/","/LP/","/DL/","/LT/","/PM/","/PW/","/PG/","/PP/","/MU/","/IL/","/PR/","/PI/","/PL/","/PK/","/PB/","/SP/","/SE/","/TI/","/LL/","/DT/","/LK/","/WS/","/TP/","/KS/","/SR/","/SK/","PJ"},0)   ),   ISNUMBER(SEARCH("40",C1507)   )  ),LEFT(RIGHT(C1507,7),2),  "-" )</f>
        <v>-</v>
      </c>
      <c r="E1507" s="76" t="str">
        <f>IF( AND(   ISNUMBER(    MATCH(LEFT(RIGHT(D1507,8),4),{"/AK/","/BW/","/DO/","/DK/","/EP/","/HM/","/HK/","/IN/","/KI/","/AR/","/KL/","/KM/","/KP/","/DN/","/LN/","/RT/","/TU/","/KU/","/KR/","/MI/","/MK/","/OT/","/LP/","/DL/","/LT/","/PM/","/PW/","/PG/","/PP/","/MU/","/IL/","/PR/","/PI/","/PL/","/PK/","/PB/","/SP/","/SE/","/TI/","/LL/","/DT/","/LK/","/WS/","/TP/","/KS/","/SR/","/SK/","PJ"},0)   ),   ISNUMBER(SEARCH("40",D1507)   )  ),LEFT(RIGHT(D1507,7),2),  "-" )</f>
        <v>-</v>
      </c>
      <c r="F1507" s="66" t="s">
        <v>2235</v>
      </c>
      <c r="G1507" s="76" t="s">
        <v>6586</v>
      </c>
      <c r="H1507" s="76" t="s">
        <v>96</v>
      </c>
      <c r="I1507" s="66"/>
      <c r="J1507" s="76"/>
      <c r="K1507" s="76"/>
      <c r="L1507" s="76"/>
      <c r="M1507" s="66" t="s">
        <v>1973</v>
      </c>
      <c r="N1507" s="66"/>
      <c r="P1507" s="32" t="str">
        <f t="shared" si="25"/>
        <v>1503/UN40.SU.   /2025</v>
      </c>
      <c r="Q1507" s="30"/>
      <c r="R1507" s="30"/>
      <c r="S1507" s="30"/>
      <c r="T1507" s="30"/>
      <c r="U1507" s="30"/>
      <c r="W1507" s="45"/>
    </row>
    <row r="1508" spans="1:23" ht="66" hidden="1" x14ac:dyDescent="0.25">
      <c r="A1508" s="75" t="s">
        <v>1569</v>
      </c>
      <c r="B1508" s="66" t="s">
        <v>2244</v>
      </c>
      <c r="C1508" s="76" t="s">
        <v>5823</v>
      </c>
      <c r="D1508" s="76" t="s">
        <v>6602</v>
      </c>
      <c r="E1508" s="76" t="str">
        <f>IF( AND(   ISNUMBER(    MATCH(LEFT(RIGHT(D1508,8),4),{"/AK/","/BW/","/DO/","/DK/","/EP/","/HM/","/HK/","/IN/","/KI/","/AR/","/KL/","/KM/","/KP/","/DN/","/LN/","/RT/","/TU/","/KU/","/KR/","/MI/","/MK/","/OT/","/LP/","/DL/","/LT/","/PM/","/PW/","/PG/","/PP/","/MU/","/IL/","/PR/","/PI/","/PL/","/PK/","/PB/","/SP/","/SE/","/TI/","/LL/","/DT/","/LK/","/WS/","/TP/","/KS/","/SR/","/SK/","PJ"},0)   ),   ISNUMBER(SEARCH("40",D1508)   )  ),LEFT(RIGHT(D1508,7),2),  "-" )</f>
        <v>-</v>
      </c>
      <c r="F1508" s="66" t="s">
        <v>2243</v>
      </c>
      <c r="G1508" s="76" t="s">
        <v>2932</v>
      </c>
      <c r="H1508" s="76" t="s">
        <v>5040</v>
      </c>
      <c r="I1508" s="66"/>
      <c r="J1508" s="76"/>
      <c r="K1508" s="76"/>
      <c r="L1508" s="76"/>
      <c r="M1508" s="66" t="s">
        <v>1973</v>
      </c>
      <c r="N1508" s="76"/>
      <c r="P1508" s="32" t="str">
        <f t="shared" si="25"/>
        <v>1504/UN40.SU.   /2025</v>
      </c>
      <c r="Q1508" s="30"/>
      <c r="R1508" s="30"/>
      <c r="S1508" s="30"/>
      <c r="T1508" s="30"/>
      <c r="U1508" s="30"/>
      <c r="W1508" s="45"/>
    </row>
    <row r="1509" spans="1:23" ht="115.5" hidden="1" x14ac:dyDescent="0.25">
      <c r="A1509" s="75" t="s">
        <v>1570</v>
      </c>
      <c r="B1509" s="66" t="s">
        <v>2244</v>
      </c>
      <c r="C1509" s="76" t="s">
        <v>6603</v>
      </c>
      <c r="D1509" s="76" t="s">
        <v>6604</v>
      </c>
      <c r="E1509" s="76" t="str">
        <f>IF( AND(   ISNUMBER(    MATCH(LEFT(RIGHT(D1509,8),4),{"/AK/","/BW/","/DO/","/DK/","/EP/","/HM/","/HK/","/IN/","/KI/","/AR/","/KL/","/KM/","/KP/","/DN/","/LN/","/RT/","/TU/","/KU/","/KR/","/MI/","/MK/","/OT/","/LP/","/DL/","/LT/","/PM/","/PW/","/PG/","/PP/","/MU/","/IL/","/PR/","/PI/","/PL/","/PK/","/PB/","/SP/","/SE/","/TI/","/LL/","/DT/","/LK/","/WS/","/TP/","/KS/","/SR/","/SK/","PJ"},0)   ),   ISNUMBER(SEARCH("40",D1509)   )  ),LEFT(RIGHT(D1509,7),2),  "-" )</f>
        <v>-</v>
      </c>
      <c r="F1509" s="66" t="s">
        <v>2236</v>
      </c>
      <c r="G1509" s="76" t="s">
        <v>6605</v>
      </c>
      <c r="H1509" s="76" t="s">
        <v>5040</v>
      </c>
      <c r="I1509" s="66"/>
      <c r="J1509" s="76"/>
      <c r="K1509" s="76"/>
      <c r="L1509" s="76"/>
      <c r="M1509" s="66" t="s">
        <v>1973</v>
      </c>
      <c r="N1509" s="76"/>
      <c r="P1509" s="32" t="str">
        <f t="shared" si="25"/>
        <v>1505/UN40.SU.   /2025</v>
      </c>
      <c r="Q1509" s="30"/>
      <c r="R1509" s="30"/>
      <c r="S1509" s="30"/>
      <c r="T1509" s="30"/>
      <c r="U1509" s="30"/>
      <c r="W1509" s="45"/>
    </row>
    <row r="1510" spans="1:23" ht="49.5" hidden="1" x14ac:dyDescent="0.25">
      <c r="A1510" s="75" t="s">
        <v>1571</v>
      </c>
      <c r="B1510" s="66" t="s">
        <v>2244</v>
      </c>
      <c r="C1510" s="76" t="s">
        <v>6606</v>
      </c>
      <c r="D1510" s="76" t="s">
        <v>6607</v>
      </c>
      <c r="E1510" s="76" t="str">
        <f>IF( AND(   ISNUMBER(    MATCH(LEFT(RIGHT(D1510,8),4),{"/AK/","/BW/","/DO/","/DK/","/EP/","/HM/","/HK/","/IN/","/KI/","/AR/","/KL/","/KM/","/KP/","/DN/","/LN/","/RT/","/TU/","/KU/","/KR/","/MI/","/MK/","/OT/","/LP/","/DL/","/LT/","/PM/","/PW/","/PG/","/PP/","/MU/","/IL/","/PR/","/PI/","/PL/","/PK/","/PB/","/SP/","/SE/","/TI/","/LL/","/DT/","/LK/","/WS/","/TP/","/KS/","/SR/","/SK/","PJ"},0)   ),   ISNUMBER(SEARCH("40",D1510)   )  ),LEFT(RIGHT(D1510,7),2),  "-" )</f>
        <v>-</v>
      </c>
      <c r="F1510" s="66" t="s">
        <v>2237</v>
      </c>
      <c r="G1510" s="76" t="s">
        <v>6608</v>
      </c>
      <c r="H1510" s="76" t="s">
        <v>5040</v>
      </c>
      <c r="I1510" s="66"/>
      <c r="J1510" s="76"/>
      <c r="K1510" s="76"/>
      <c r="L1510" s="76"/>
      <c r="M1510" s="66" t="s">
        <v>1973</v>
      </c>
      <c r="N1510" s="76"/>
      <c r="P1510" s="32" t="str">
        <f t="shared" si="25"/>
        <v>1506/UN40.SU.   /2025</v>
      </c>
      <c r="Q1510" s="30"/>
      <c r="R1510" s="30"/>
      <c r="S1510" s="30"/>
      <c r="T1510" s="30"/>
      <c r="U1510" s="30"/>
      <c r="W1510" s="45"/>
    </row>
    <row r="1511" spans="1:23" ht="66" hidden="1" x14ac:dyDescent="0.25">
      <c r="A1511" s="75" t="s">
        <v>1572</v>
      </c>
      <c r="B1511" s="66" t="s">
        <v>2244</v>
      </c>
      <c r="C1511" s="76" t="s">
        <v>6609</v>
      </c>
      <c r="D1511" s="76" t="s">
        <v>6610</v>
      </c>
      <c r="E1511" s="76" t="str">
        <f>IF( AND(   ISNUMBER(    MATCH(LEFT(RIGHT(D1511,8),4),{"/AK/","/BW/","/DO/","/DK/","/EP/","/HM/","/HK/","/IN/","/KI/","/AR/","/KL/","/KM/","/KP/","/DN/","/LN/","/RT/","/TU/","/KU/","/KR/","/MI/","/MK/","/OT/","/LP/","/DL/","/LT/","/PM/","/PW/","/PG/","/PP/","/MU/","/IL/","/PR/","/PI/","/PL/","/PK/","/PB/","/SP/","/SE/","/TI/","/LL/","/DT/","/LK/","/WS/","/TP/","/KS/","/SR/","/SK/","PJ"},0)   ),   ISNUMBER(SEARCH("40",D1511)   )  ),LEFT(RIGHT(D1511,7),2),  "-" )</f>
        <v>-</v>
      </c>
      <c r="F1511" s="66" t="s">
        <v>2238</v>
      </c>
      <c r="G1511" s="76" t="s">
        <v>6611</v>
      </c>
      <c r="H1511" s="76" t="s">
        <v>5040</v>
      </c>
      <c r="I1511" s="66"/>
      <c r="J1511" s="76"/>
      <c r="K1511" s="76"/>
      <c r="L1511" s="76"/>
      <c r="M1511" s="66" t="s">
        <v>1973</v>
      </c>
      <c r="N1511" s="76"/>
      <c r="P1511" s="32" t="str">
        <f t="shared" si="25"/>
        <v>1507/UN40.SU.   /2025</v>
      </c>
      <c r="Q1511" s="30"/>
      <c r="R1511" s="30"/>
      <c r="S1511" s="30"/>
      <c r="T1511" s="30"/>
      <c r="U1511" s="30"/>
      <c r="W1511" s="45"/>
    </row>
    <row r="1512" spans="1:23" ht="66" hidden="1" x14ac:dyDescent="0.25">
      <c r="A1512" s="75" t="s">
        <v>1573</v>
      </c>
      <c r="B1512" s="66" t="s">
        <v>2244</v>
      </c>
      <c r="C1512" s="76" t="s">
        <v>6612</v>
      </c>
      <c r="D1512" s="76" t="s">
        <v>6613</v>
      </c>
      <c r="E1512" s="76" t="str">
        <f>IF( AND(   ISNUMBER(    MATCH(LEFT(RIGHT(D1512,8),4),{"/AK/","/BW/","/DO/","/DK/","/EP/","/HM/","/HK/","/IN/","/KI/","/AR/","/KL/","/KM/","/KP/","/DN/","/LN/","/RT/","/TU/","/KU/","/KR/","/MI/","/MK/","/OT/","/LP/","/DL/","/LT/","/PM/","/PW/","/PG/","/PP/","/MU/","/IL/","/PR/","/PI/","/PL/","/PK/","/PB/","/SP/","/SE/","/TI/","/LL/","/DT/","/LK/","/WS/","/TP/","/KS/","/SR/","/SK/","PJ"},0)   ),   ISNUMBER(SEARCH("40",D1512)   )  ),LEFT(RIGHT(D1512,7),2),  "-" )</f>
        <v>-</v>
      </c>
      <c r="F1512" s="66" t="s">
        <v>2238</v>
      </c>
      <c r="G1512" s="76" t="s">
        <v>6614</v>
      </c>
      <c r="H1512" s="76" t="s">
        <v>5040</v>
      </c>
      <c r="I1512" s="66"/>
      <c r="J1512" s="76"/>
      <c r="K1512" s="76"/>
      <c r="L1512" s="76"/>
      <c r="M1512" s="66" t="s">
        <v>1973</v>
      </c>
      <c r="N1512" s="76"/>
      <c r="P1512" s="32" t="str">
        <f t="shared" si="25"/>
        <v>1508/UN40.SU.   /2025</v>
      </c>
      <c r="Q1512" s="30"/>
      <c r="R1512" s="30"/>
      <c r="S1512" s="30"/>
      <c r="T1512" s="30"/>
      <c r="U1512" s="30"/>
      <c r="W1512" s="45"/>
    </row>
    <row r="1513" spans="1:23" ht="49.5" hidden="1" x14ac:dyDescent="0.25">
      <c r="A1513" s="75" t="s">
        <v>1574</v>
      </c>
      <c r="B1513" s="66" t="s">
        <v>2244</v>
      </c>
      <c r="C1513" s="76" t="s">
        <v>6571</v>
      </c>
      <c r="D1513" s="76" t="s">
        <v>6572</v>
      </c>
      <c r="E1513" s="76" t="str">
        <f>IF( AND(   ISNUMBER(    MATCH(LEFT(RIGHT(D1513,8),4),{"/AK/","/BW/","/DO/","/DK/","/EP/","/HM/","/HK/","/IN/","/KI/","/AR/","/KL/","/KM/","/KP/","/DN/","/LN/","/RT/","/TU/","/KU/","/KR/","/MI/","/MK/","/OT/","/LP/","/DL/","/LT/","/PM/","/PW/","/PG/","/PP/","/MU/","/IL/","/PR/","/PI/","/PL/","/PK/","/PB/","/SP/","/SE/","/TI/","/LL/","/DT/","/LK/","/WS/","/TP/","/KS/","/SR/","/SK/","PJ"},0)   ),   ISNUMBER(SEARCH("40",D1513)   )  ),LEFT(RIGHT(D1513,7),2),  "-" )</f>
        <v>-</v>
      </c>
      <c r="F1513" s="66" t="s">
        <v>6266</v>
      </c>
      <c r="G1513" s="76" t="s">
        <v>5733</v>
      </c>
      <c r="H1513" s="76" t="s">
        <v>96</v>
      </c>
      <c r="I1513" s="66" t="s">
        <v>2294</v>
      </c>
      <c r="J1513" s="76" t="s">
        <v>6576</v>
      </c>
      <c r="K1513" s="76"/>
      <c r="L1513" s="76"/>
      <c r="M1513" s="66" t="s">
        <v>1973</v>
      </c>
      <c r="N1513" s="66" t="s">
        <v>2085</v>
      </c>
      <c r="P1513" s="32" t="str">
        <f t="shared" si="25"/>
        <v>1509/UN40.SU.   /2025</v>
      </c>
      <c r="Q1513" s="30"/>
      <c r="R1513" s="30"/>
      <c r="S1513" s="30"/>
      <c r="T1513" s="30"/>
      <c r="U1513" s="30"/>
      <c r="W1513" s="45"/>
    </row>
    <row r="1514" spans="1:23" ht="49.5" hidden="1" x14ac:dyDescent="0.25">
      <c r="A1514" s="75" t="s">
        <v>1575</v>
      </c>
      <c r="B1514" s="66" t="s">
        <v>2244</v>
      </c>
      <c r="C1514" s="76" t="s">
        <v>6575</v>
      </c>
      <c r="D1514" s="76" t="s">
        <v>6573</v>
      </c>
      <c r="E1514" s="76" t="str">
        <f>IF( AND(   ISNUMBER(    MATCH(LEFT(RIGHT(D1514,8),4),{"/AK/","/BW/","/DO/","/DK/","/EP/","/HM/","/HK/","/IN/","/KI/","/AR/","/KL/","/KM/","/KP/","/DN/","/LN/","/RT/","/TU/","/KU/","/KR/","/MI/","/MK/","/OT/","/LP/","/DL/","/LT/","/PM/","/PW/","/PG/","/PP/","/MU/","/IL/","/PR/","/PI/","/PL/","/PK/","/PB/","/SP/","/SE/","/TI/","/LL/","/DT/","/LK/","/WS/","/TP/","/KS/","/SR/","/SK/","PJ"},0)   ),   ISNUMBER(SEARCH("40",D1514)   )  ),LEFT(RIGHT(D1514,7),2),  "-" )</f>
        <v>-</v>
      </c>
      <c r="F1514" s="66" t="s">
        <v>2242</v>
      </c>
      <c r="G1514" s="76" t="s">
        <v>6574</v>
      </c>
      <c r="H1514" s="76" t="s">
        <v>96</v>
      </c>
      <c r="I1514" s="66" t="s">
        <v>2294</v>
      </c>
      <c r="J1514" s="76" t="s">
        <v>6577</v>
      </c>
      <c r="K1514" s="76"/>
      <c r="L1514" s="76"/>
      <c r="M1514" s="66" t="s">
        <v>1973</v>
      </c>
      <c r="N1514" s="66" t="s">
        <v>2085</v>
      </c>
      <c r="P1514" s="32" t="str">
        <f t="shared" si="25"/>
        <v>1510/UN40.SU.   /2025</v>
      </c>
      <c r="Q1514" s="30"/>
      <c r="R1514" s="30"/>
      <c r="S1514" s="30"/>
      <c r="T1514" s="30"/>
      <c r="U1514" s="30"/>
      <c r="W1514" s="45"/>
    </row>
    <row r="1515" spans="1:23" ht="49.5" hidden="1" x14ac:dyDescent="0.25">
      <c r="A1515" s="75" t="s">
        <v>1576</v>
      </c>
      <c r="B1515" s="66" t="s">
        <v>2244</v>
      </c>
      <c r="C1515" s="76" t="s">
        <v>6580</v>
      </c>
      <c r="D1515" s="76" t="s">
        <v>6579</v>
      </c>
      <c r="E1515" s="76" t="str">
        <f>IF( AND(   ISNUMBER(    MATCH(LEFT(RIGHT(D1515,8),4),{"/AK/","/BW/","/DO/","/DK/","/EP/","/HM/","/HK/","/IN/","/KI/","/AR/","/KL/","/KM/","/KP/","/DN/","/LN/","/RT/","/TU/","/KU/","/KR/","/MI/","/MK/","/OT/","/LP/","/DL/","/LT/","/PM/","/PW/","/PG/","/PP/","/MU/","/IL/","/PR/","/PI/","/PL/","/PK/","/PB/","/SP/","/SE/","/TI/","/LL/","/DT/","/LK/","/WS/","/TP/","/KS/","/SR/","/SK/","PJ"},0)   ),   ISNUMBER(SEARCH("40",D1515)   )  ),LEFT(RIGHT(D1515,7),2),  "-" )</f>
        <v>-</v>
      </c>
      <c r="F1515" s="66" t="s">
        <v>6266</v>
      </c>
      <c r="G1515" s="76" t="s">
        <v>6578</v>
      </c>
      <c r="H1515" s="76" t="s">
        <v>96</v>
      </c>
      <c r="I1515" s="66" t="s">
        <v>2294</v>
      </c>
      <c r="J1515" s="76" t="s">
        <v>6581</v>
      </c>
      <c r="K1515" s="76"/>
      <c r="L1515" s="76"/>
      <c r="M1515" s="66" t="s">
        <v>1973</v>
      </c>
      <c r="N1515" s="66" t="s">
        <v>2085</v>
      </c>
      <c r="P1515" s="32" t="str">
        <f t="shared" si="25"/>
        <v>1511/UN40.SU.   /2025</v>
      </c>
      <c r="Q1515" s="30"/>
      <c r="R1515" s="30"/>
      <c r="S1515" s="30"/>
      <c r="T1515" s="30"/>
      <c r="U1515" s="30"/>
      <c r="W1515" s="45"/>
    </row>
    <row r="1516" spans="1:23" ht="82.5" x14ac:dyDescent="0.25">
      <c r="A1516" s="75" t="s">
        <v>1577</v>
      </c>
      <c r="B1516" s="66" t="s">
        <v>2244</v>
      </c>
      <c r="C1516" s="76" t="s">
        <v>6594</v>
      </c>
      <c r="D1516" s="76" t="s">
        <v>6592</v>
      </c>
      <c r="E1516" s="76" t="str">
        <f>IF( AND(   ISNUMBER(    MATCH(LEFT(RIGHT(D1516,8),4),{"/AK/","/BW/","/DO/","/DK/","/EP/","/HM/","/HK/","/IN/","/KI/","/AR/","/KL/","/KM/","/KP/","/DN/","/LN/","/RT/","/TU/","/KU/","/KR/","/MI/","/MK/","/OT/","/LP/","/DL/","/LT/","/PM/","/PW/","/PG/","/PP/","/MU/","/IL/","/PR/","/PI/","/PL/","/PK/","/PB/","/SP/","/SE/","/TI/","/LL/","/DT/","/LK/","/WS/","/TP/","/KS/","/SR/","/SK/","PJ"},0)   ),   ISNUMBER(SEARCH("40",D1516)   )  ),LEFT(RIGHT(D1516,7),2),  "-" )</f>
        <v>-</v>
      </c>
      <c r="F1516" s="66" t="s">
        <v>6428</v>
      </c>
      <c r="G1516" s="76" t="s">
        <v>6593</v>
      </c>
      <c r="H1516" s="76" t="s">
        <v>96</v>
      </c>
      <c r="I1516" s="66" t="s">
        <v>2294</v>
      </c>
      <c r="J1516" s="76" t="s">
        <v>6595</v>
      </c>
      <c r="K1516" s="76"/>
      <c r="L1516" s="76"/>
      <c r="M1516" s="66" t="s">
        <v>1973</v>
      </c>
      <c r="N1516" s="66" t="s">
        <v>2084</v>
      </c>
      <c r="P1516" s="32" t="str">
        <f t="shared" si="25"/>
        <v>1512/UN40.SU.   /2025</v>
      </c>
      <c r="Q1516" s="30"/>
      <c r="R1516" s="30"/>
      <c r="S1516" s="30"/>
      <c r="T1516" s="30"/>
      <c r="U1516" s="30"/>
      <c r="W1516" s="45"/>
    </row>
    <row r="1517" spans="1:23" ht="165" x14ac:dyDescent="0.25">
      <c r="A1517" s="75" t="s">
        <v>1578</v>
      </c>
      <c r="B1517" s="66" t="s">
        <v>2244</v>
      </c>
      <c r="C1517" s="76" t="s">
        <v>2656</v>
      </c>
      <c r="D1517" s="76" t="s">
        <v>6596</v>
      </c>
      <c r="E1517" s="76" t="str">
        <f>IF( AND(   ISNUMBER(    MATCH(LEFT(RIGHT(D1517,8),4),{"/AK/","/BW/","/DO/","/DK/","/EP/","/HM/","/HK/","/IN/","/KI/","/AR/","/KL/","/KM/","/KP/","/DN/","/LN/","/RT/","/TU/","/KU/","/KR/","/MI/","/MK/","/OT/","/LP/","/DL/","/LT/","/PM/","/PW/","/PG/","/PP/","/MU/","/IL/","/PR/","/PI/","/PL/","/PK/","/PB/","/SP/","/SE/","/TI/","/LL/","/DT/","/LK/","/WS/","/TP/","/KS/","/SR/","/SK/","PJ"},0)   ),   ISNUMBER(SEARCH("40",D1517)   )  ),LEFT(RIGHT(D1517,7),2),  "-" )</f>
        <v>-</v>
      </c>
      <c r="F1517" s="66" t="s">
        <v>2244</v>
      </c>
      <c r="G1517" s="76" t="s">
        <v>6598</v>
      </c>
      <c r="H1517" s="76" t="s">
        <v>96</v>
      </c>
      <c r="I1517" s="66" t="s">
        <v>2294</v>
      </c>
      <c r="J1517" s="76" t="s">
        <v>6597</v>
      </c>
      <c r="K1517" s="76"/>
      <c r="L1517" s="76"/>
      <c r="M1517" s="66" t="s">
        <v>1973</v>
      </c>
      <c r="N1517" s="66" t="s">
        <v>2084</v>
      </c>
      <c r="P1517" s="32" t="str">
        <f t="shared" si="25"/>
        <v>1513/UN40.SU.   /2025</v>
      </c>
      <c r="Q1517" s="30"/>
      <c r="R1517" s="30"/>
      <c r="S1517" s="30"/>
      <c r="T1517" s="30"/>
      <c r="U1517" s="30"/>
      <c r="W1517" s="45"/>
    </row>
    <row r="1518" spans="1:23" ht="82.5" hidden="1" x14ac:dyDescent="0.25">
      <c r="A1518" s="75" t="s">
        <v>1579</v>
      </c>
      <c r="B1518" s="66" t="s">
        <v>2244</v>
      </c>
      <c r="C1518" s="76" t="s">
        <v>5488</v>
      </c>
      <c r="D1518" s="76" t="s">
        <v>6599</v>
      </c>
      <c r="E1518" s="76" t="str">
        <f>IF( AND(   ISNUMBER(    MATCH(LEFT(RIGHT(D1518,8),4),{"/AK/","/BW/","/DO/","/DK/","/EP/","/HM/","/HK/","/IN/","/KI/","/AR/","/KL/","/KM/","/KP/","/DN/","/LN/","/RT/","/TU/","/KU/","/KR/","/MI/","/MK/","/OT/","/LP/","/DL/","/LT/","/PM/","/PW/","/PG/","/PP/","/MU/","/IL/","/PR/","/PI/","/PL/","/PK/","/PB/","/SP/","/SE/","/TI/","/LL/","/DT/","/LK/","/WS/","/TP/","/KS/","/SR/","/SK/","PJ"},0)   ),   ISNUMBER(SEARCH("40",D1518)   )  ),LEFT(RIGHT(D1518,7),2),  "-" )</f>
        <v>-</v>
      </c>
      <c r="F1518" s="66" t="s">
        <v>2242</v>
      </c>
      <c r="G1518" s="76" t="s">
        <v>6600</v>
      </c>
      <c r="H1518" s="76" t="s">
        <v>96</v>
      </c>
      <c r="I1518" s="66" t="s">
        <v>2294</v>
      </c>
      <c r="J1518" s="76" t="s">
        <v>6601</v>
      </c>
      <c r="K1518" s="76"/>
      <c r="L1518" s="76"/>
      <c r="M1518" s="66" t="s">
        <v>1973</v>
      </c>
      <c r="N1518" s="66" t="s">
        <v>2086</v>
      </c>
      <c r="O1518" s="14" t="s">
        <v>5671</v>
      </c>
      <c r="P1518" s="32" t="str">
        <f t="shared" si="25"/>
        <v>1514/UN40.SU.   /2025</v>
      </c>
      <c r="Q1518" s="30"/>
      <c r="R1518" s="30"/>
      <c r="S1518" s="30"/>
      <c r="T1518" s="30"/>
      <c r="U1518" s="30"/>
      <c r="W1518" s="45"/>
    </row>
    <row r="1519" spans="1:23" ht="82.5" hidden="1" x14ac:dyDescent="0.25">
      <c r="A1519" s="75" t="s">
        <v>1580</v>
      </c>
      <c r="B1519" s="66" t="s">
        <v>2244</v>
      </c>
      <c r="C1519" s="76" t="s">
        <v>6615</v>
      </c>
      <c r="D1519" s="76" t="str">
        <f>IF( AND(   ISNUMBER(    MATCH(LEFT(RIGHT(C1519,8),4),{"/AK/","/BW/","/DO/","/DK/","/EP/","/HM/","/HK/","/IN/","/KI/","/AR/","/KL/","/KM/","/KP/","/DN/","/LN/","/RT/","/TU/","/KU/","/KR/","/MI/","/MK/","/OT/","/LP/","/DL/","/LT/","/PM/","/PW/","/PG/","/PP/","/MU/","/IL/","/PR/","/PI/","/PL/","/PK/","/PB/","/SP/","/SE/","/TI/","/LL/","/DT/","/LK/","/WS/","/TP/","/KS/","/SR/","/SK/","PJ"},0)   ),   ISNUMBER(SEARCH("40",C1519)   )  ),LEFT(RIGHT(C1519,7),2),  "-" )</f>
        <v>-</v>
      </c>
      <c r="E1519" s="76" t="str">
        <f>IF( AND(   ISNUMBER(    MATCH(LEFT(RIGHT(D1519,8),4),{"/AK/","/BW/","/DO/","/DK/","/EP/","/HM/","/HK/","/IN/","/KI/","/AR/","/KL/","/KM/","/KP/","/DN/","/LN/","/RT/","/TU/","/KU/","/KR/","/MI/","/MK/","/OT/","/LP/","/DL/","/LT/","/PM/","/PW/","/PG/","/PP/","/MU/","/IL/","/PR/","/PI/","/PL/","/PK/","/PB/","/SP/","/SE/","/TI/","/LL/","/DT/","/LK/","/WS/","/TP/","/KS/","/SR/","/SK/","PJ"},0)   ),   ISNUMBER(SEARCH("40",D1519)   )  ),LEFT(RIGHT(D1519,7),2),  "-" )</f>
        <v>-</v>
      </c>
      <c r="F1519" s="66" t="s">
        <v>2231</v>
      </c>
      <c r="G1519" s="76" t="s">
        <v>6616</v>
      </c>
      <c r="H1519" s="76" t="s">
        <v>96</v>
      </c>
      <c r="I1519" s="66" t="s">
        <v>2294</v>
      </c>
      <c r="J1519" s="76" t="s">
        <v>6617</v>
      </c>
      <c r="K1519" s="76"/>
      <c r="L1519" s="76"/>
      <c r="M1519" s="66" t="s">
        <v>1973</v>
      </c>
      <c r="N1519" s="66" t="s">
        <v>2085</v>
      </c>
      <c r="P1519" s="32" t="str">
        <f t="shared" si="25"/>
        <v>1515/UN40.SU.   /2025</v>
      </c>
      <c r="Q1519" s="30"/>
      <c r="R1519" s="30"/>
      <c r="S1519" s="30"/>
      <c r="T1519" s="30"/>
      <c r="U1519" s="30"/>
      <c r="W1519" s="45"/>
    </row>
    <row r="1520" spans="1:23" ht="66" x14ac:dyDescent="0.25">
      <c r="A1520" s="75" t="s">
        <v>1581</v>
      </c>
      <c r="B1520" s="66" t="s">
        <v>2244</v>
      </c>
      <c r="C1520" s="76" t="s">
        <v>6618</v>
      </c>
      <c r="D1520" s="76" t="s">
        <v>6619</v>
      </c>
      <c r="E1520" s="76" t="str">
        <f>IF( AND(   ISNUMBER(    MATCH(LEFT(RIGHT(D1520,8),4),{"/AK/","/BW/","/DO/","/DK/","/EP/","/HM/","/HK/","/IN/","/KI/","/AR/","/KL/","/KM/","/KP/","/DN/","/LN/","/RT/","/TU/","/KU/","/KR/","/MI/","/MK/","/OT/","/LP/","/DL/","/LT/","/PM/","/PW/","/PG/","/PP/","/MU/","/IL/","/PR/","/PI/","/PL/","/PK/","/PB/","/SP/","/SE/","/TI/","/LL/","/DT/","/LK/","/WS/","/TP/","/KS/","/SR/","/SK/","PJ"},0)   ),   ISNUMBER(SEARCH("40",D1520)   )  ),LEFT(RIGHT(D1520,7),2),  "-" )</f>
        <v>-</v>
      </c>
      <c r="F1520" s="66" t="s">
        <v>2241</v>
      </c>
      <c r="G1520" s="76" t="s">
        <v>6620</v>
      </c>
      <c r="H1520" s="76" t="s">
        <v>96</v>
      </c>
      <c r="I1520" s="66" t="s">
        <v>2294</v>
      </c>
      <c r="J1520" s="76" t="s">
        <v>6621</v>
      </c>
      <c r="K1520" s="76"/>
      <c r="L1520" s="76"/>
      <c r="M1520" s="66" t="s">
        <v>1973</v>
      </c>
      <c r="N1520" s="66" t="s">
        <v>2084</v>
      </c>
      <c r="P1520" s="32" t="str">
        <f t="shared" si="25"/>
        <v>1516/UN40.SU.   /2025</v>
      </c>
      <c r="Q1520" s="30"/>
      <c r="R1520" s="30"/>
      <c r="S1520" s="30"/>
      <c r="T1520" s="30"/>
      <c r="U1520" s="30"/>
      <c r="W1520" s="45"/>
    </row>
    <row r="1521" spans="1:23" ht="82.5" x14ac:dyDescent="0.25">
      <c r="A1521" s="75" t="s">
        <v>1582</v>
      </c>
      <c r="B1521" s="66" t="s">
        <v>2244</v>
      </c>
      <c r="C1521" s="76" t="s">
        <v>6622</v>
      </c>
      <c r="D1521" s="76" t="s">
        <v>6623</v>
      </c>
      <c r="E1521" s="76" t="str">
        <f>IF( AND(   ISNUMBER(    MATCH(LEFT(RIGHT(D1521,8),4),{"/AK/","/BW/","/DO/","/DK/","/EP/","/HM/","/HK/","/IN/","/KI/","/AR/","/KL/","/KM/","/KP/","/DN/","/LN/","/RT/","/TU/","/KU/","/KR/","/MI/","/MK/","/OT/","/LP/","/DL/","/LT/","/PM/","/PW/","/PG/","/PP/","/MU/","/IL/","/PR/","/PI/","/PL/","/PK/","/PB/","/SP/","/SE/","/TI/","/LL/","/DT/","/LK/","/WS/","/TP/","/KS/","/SR/","/SK/","PJ"},0)   ),   ISNUMBER(SEARCH("40",D1521)   )  ),LEFT(RIGHT(D1521,7),2),  "-" )</f>
        <v>-</v>
      </c>
      <c r="F1521" s="66" t="s">
        <v>2244</v>
      </c>
      <c r="G1521" s="76" t="s">
        <v>6624</v>
      </c>
      <c r="H1521" s="76" t="s">
        <v>96</v>
      </c>
      <c r="I1521" s="66" t="s">
        <v>2294</v>
      </c>
      <c r="J1521" s="76" t="s">
        <v>6621</v>
      </c>
      <c r="K1521" s="76"/>
      <c r="L1521" s="76"/>
      <c r="M1521" s="66" t="s">
        <v>1973</v>
      </c>
      <c r="N1521" s="66" t="s">
        <v>2084</v>
      </c>
      <c r="P1521" s="32" t="str">
        <f t="shared" si="25"/>
        <v>1517/UN40.SU.   /2025</v>
      </c>
      <c r="Q1521" s="30"/>
      <c r="R1521" s="30"/>
      <c r="S1521" s="30"/>
      <c r="T1521" s="30"/>
      <c r="U1521" s="30"/>
      <c r="W1521" s="45"/>
    </row>
    <row r="1522" spans="1:23" ht="66" hidden="1" x14ac:dyDescent="0.25">
      <c r="A1522" s="75" t="s">
        <v>1583</v>
      </c>
      <c r="B1522" s="76" t="s">
        <v>6375</v>
      </c>
      <c r="C1522" s="76" t="s">
        <v>6319</v>
      </c>
      <c r="D1522" s="76" t="s">
        <v>6635</v>
      </c>
      <c r="E1522" s="76" t="str">
        <f>IF( AND(   ISNUMBER(    MATCH(LEFT(RIGHT(D1522,8),4),{"/AK/","/BW/","/DO/","/DK/","/EP/","/HM/","/HK/","/IN/","/KI/","/AR/","/KL/","/KM/","/KP/","/DN/","/LN/","/RT/","/TU/","/KU/","/KR/","/MI/","/MK/","/OT/","/LP/","/DL/","/LT/","/PM/","/PW/","/PG/","/PP/","/MU/","/IL/","/PR/","/PI/","/PL/","/PK/","/PB/","/SP/","/SE/","/TI/","/LL/","/DT/","/LK/","/WS/","/TP/","/KS/","/SR/","/SK/","PJ"},0)   ),   ISNUMBER(SEARCH("40",D1522)   )  ),LEFT(RIGHT(D1522,7),2),  "-" )</f>
        <v>-</v>
      </c>
      <c r="F1522" s="76" t="s">
        <v>2238</v>
      </c>
      <c r="G1522" s="76" t="s">
        <v>6636</v>
      </c>
      <c r="H1522" s="76" t="s">
        <v>5040</v>
      </c>
      <c r="I1522" s="66"/>
      <c r="J1522" s="76"/>
      <c r="K1522" s="76"/>
      <c r="L1522" s="76"/>
      <c r="M1522" s="66" t="s">
        <v>1973</v>
      </c>
      <c r="N1522" s="66"/>
      <c r="P1522" s="32" t="str">
        <f t="shared" si="25"/>
        <v>1518/UN40.SU.   /2025</v>
      </c>
      <c r="Q1522" s="30"/>
      <c r="R1522" s="30"/>
      <c r="S1522" s="30"/>
      <c r="T1522" s="30"/>
      <c r="U1522" s="30"/>
      <c r="W1522" s="45"/>
    </row>
    <row r="1523" spans="1:23" ht="49.5" x14ac:dyDescent="0.25">
      <c r="A1523" s="75" t="s">
        <v>1584</v>
      </c>
      <c r="B1523" s="76" t="s">
        <v>6375</v>
      </c>
      <c r="C1523" s="76" t="s">
        <v>2656</v>
      </c>
      <c r="D1523" s="76" t="s">
        <v>6625</v>
      </c>
      <c r="E1523" s="76" t="str">
        <f>IF( AND(   ISNUMBER(    MATCH(LEFT(RIGHT(D1523,8),4),{"/AK/","/BW/","/DO/","/DK/","/EP/","/HM/","/HK/","/IN/","/KI/","/AR/","/KL/","/KM/","/KP/","/DN/","/LN/","/RT/","/TU/","/KU/","/KR/","/MI/","/MK/","/OT/","/LP/","/DL/","/LT/","/PM/","/PW/","/PG/","/PP/","/MU/","/IL/","/PR/","/PI/","/PL/","/PK/","/PB/","/SP/","/SE/","/TI/","/LL/","/DT/","/LK/","/WS/","/TP/","/KS/","/SR/","/SK/","PJ"},0)   ),   ISNUMBER(SEARCH("40",D1523)   )  ),LEFT(RIGHT(D1523,7),2),  "-" )</f>
        <v>-</v>
      </c>
      <c r="F1523" s="66" t="s">
        <v>6626</v>
      </c>
      <c r="G1523" s="76" t="s">
        <v>6627</v>
      </c>
      <c r="H1523" s="76" t="s">
        <v>96</v>
      </c>
      <c r="I1523" s="66"/>
      <c r="J1523" s="76"/>
      <c r="K1523" s="76"/>
      <c r="L1523" s="76"/>
      <c r="M1523" s="66"/>
      <c r="N1523" s="66" t="s">
        <v>2084</v>
      </c>
      <c r="O1523" s="14" t="s">
        <v>6633</v>
      </c>
      <c r="P1523" s="32" t="str">
        <f t="shared" si="25"/>
        <v>1519/UN40.SU.   /2025</v>
      </c>
      <c r="Q1523" s="30"/>
      <c r="R1523" s="30"/>
      <c r="S1523" s="30"/>
      <c r="T1523" s="30"/>
      <c r="U1523" s="30"/>
      <c r="W1523" s="45"/>
    </row>
    <row r="1524" spans="1:23" ht="82.5" x14ac:dyDescent="0.25">
      <c r="A1524" s="75" t="s">
        <v>1585</v>
      </c>
      <c r="B1524" s="76" t="s">
        <v>6375</v>
      </c>
      <c r="C1524" s="76" t="s">
        <v>6622</v>
      </c>
      <c r="D1524" s="76" t="s">
        <v>6628</v>
      </c>
      <c r="E1524" s="76" t="str">
        <f>IF( AND(   ISNUMBER(    MATCH(LEFT(RIGHT(D1524,8),4),{"/AK/","/BW/","/DO/","/DK/","/EP/","/HM/","/HK/","/IN/","/KI/","/AR/","/KL/","/KM/","/KP/","/DN/","/LN/","/RT/","/TU/","/KU/","/KR/","/MI/","/MK/","/OT/","/LP/","/DL/","/LT/","/PM/","/PW/","/PG/","/PP/","/MU/","/IL/","/PR/","/PI/","/PL/","/PK/","/PB/","/SP/","/SE/","/TI/","/LL/","/DT/","/LK/","/WS/","/TP/","/KS/","/SR/","/SK/","PJ"},0)   ),   ISNUMBER(SEARCH("40",D1524)   )  ),LEFT(RIGHT(D1524,7),2),  "-" )</f>
        <v>-</v>
      </c>
      <c r="F1524" s="66" t="s">
        <v>6626</v>
      </c>
      <c r="G1524" s="76" t="s">
        <v>6629</v>
      </c>
      <c r="H1524" s="76" t="s">
        <v>96</v>
      </c>
      <c r="I1524" s="66"/>
      <c r="J1524" s="76"/>
      <c r="K1524" s="76"/>
      <c r="L1524" s="76"/>
      <c r="M1524" s="66"/>
      <c r="N1524" s="66" t="s">
        <v>2084</v>
      </c>
      <c r="O1524" s="14" t="s">
        <v>6633</v>
      </c>
      <c r="P1524" s="32" t="str">
        <f t="shared" si="25"/>
        <v>1520/UN40.SU.   /2025</v>
      </c>
      <c r="Q1524" s="30"/>
      <c r="R1524" s="30"/>
      <c r="S1524" s="30"/>
      <c r="T1524" s="30"/>
      <c r="U1524" s="30"/>
      <c r="W1524" s="45"/>
    </row>
    <row r="1525" spans="1:23" ht="82.5" x14ac:dyDescent="0.25">
      <c r="A1525" s="75" t="s">
        <v>1586</v>
      </c>
      <c r="B1525" s="76" t="s">
        <v>6375</v>
      </c>
      <c r="C1525" s="76" t="s">
        <v>6484</v>
      </c>
      <c r="D1525" s="76" t="s">
        <v>6630</v>
      </c>
      <c r="E1525" s="76" t="str">
        <f>IF( AND(   ISNUMBER(    MATCH(LEFT(RIGHT(D1525,8),4),{"/AK/","/BW/","/DO/","/DK/","/EP/","/HM/","/HK/","/IN/","/KI/","/AR/","/KL/","/KM/","/KP/","/DN/","/LN/","/RT/","/TU/","/KU/","/KR/","/MI/","/MK/","/OT/","/LP/","/DL/","/LT/","/PM/","/PW/","/PG/","/PP/","/MU/","/IL/","/PR/","/PI/","/PL/","/PK/","/PB/","/SP/","/SE/","/TI/","/LL/","/DT/","/LK/","/WS/","/TP/","/KS/","/SR/","/SK/","PJ"},0)   ),   ISNUMBER(SEARCH("40",D1525)   )  ),LEFT(RIGHT(D1525,7),2),  "-" )</f>
        <v>-</v>
      </c>
      <c r="F1525" s="66" t="s">
        <v>2242</v>
      </c>
      <c r="G1525" s="76" t="s">
        <v>6631</v>
      </c>
      <c r="H1525" s="76" t="s">
        <v>96</v>
      </c>
      <c r="I1525" s="66" t="s">
        <v>2294</v>
      </c>
      <c r="J1525" s="76" t="s">
        <v>6634</v>
      </c>
      <c r="K1525" s="76"/>
      <c r="L1525" s="76"/>
      <c r="M1525" s="66" t="s">
        <v>1973</v>
      </c>
      <c r="N1525" s="66" t="s">
        <v>2084</v>
      </c>
      <c r="P1525" s="32" t="str">
        <f t="shared" si="25"/>
        <v>1521/UN40.SU.   /2025</v>
      </c>
      <c r="Q1525" s="30"/>
      <c r="R1525" s="30"/>
      <c r="S1525" s="30"/>
      <c r="T1525" s="30"/>
      <c r="U1525" s="30"/>
      <c r="W1525" s="45"/>
    </row>
    <row r="1526" spans="1:23" ht="82.5" x14ac:dyDescent="0.25">
      <c r="A1526" s="75" t="s">
        <v>1587</v>
      </c>
      <c r="B1526" s="76" t="s">
        <v>6375</v>
      </c>
      <c r="C1526" s="76" t="s">
        <v>6484</v>
      </c>
      <c r="D1526" s="76" t="s">
        <v>5344</v>
      </c>
      <c r="E1526" s="76" t="str">
        <f>IF( AND(   ISNUMBER(    MATCH(LEFT(RIGHT(D1526,8),4),{"/AK/","/BW/","/DO/","/DK/","/EP/","/HM/","/HK/","/IN/","/KI/","/AR/","/KL/","/KM/","/KP/","/DN/","/LN/","/RT/","/TU/","/KU/","/KR/","/MI/","/MK/","/OT/","/LP/","/DL/","/LT/","/PM/","/PW/","/PG/","/PP/","/MU/","/IL/","/PR/","/PI/","/PL/","/PK/","/PB/","/SP/","/SE/","/TI/","/LL/","/DT/","/LK/","/WS/","/TP/","/KS/","/SR/","/SK/","PJ"},0)   ),   ISNUMBER(SEARCH("40",D1526)   )  ),LEFT(RIGHT(D1526,7),2),  "-" )</f>
        <v>-</v>
      </c>
      <c r="F1526" s="66" t="s">
        <v>2242</v>
      </c>
      <c r="G1526" s="76" t="s">
        <v>6632</v>
      </c>
      <c r="H1526" s="76" t="s">
        <v>96</v>
      </c>
      <c r="I1526" s="66" t="s">
        <v>2294</v>
      </c>
      <c r="J1526" s="76" t="s">
        <v>6634</v>
      </c>
      <c r="K1526" s="76"/>
      <c r="L1526" s="76"/>
      <c r="M1526" s="66" t="s">
        <v>1973</v>
      </c>
      <c r="N1526" s="66" t="s">
        <v>2084</v>
      </c>
      <c r="P1526" s="32" t="str">
        <f t="shared" si="25"/>
        <v>1522/UN40.SU.   /2025</v>
      </c>
      <c r="Q1526" s="30"/>
      <c r="R1526" s="30"/>
      <c r="S1526" s="30"/>
      <c r="T1526" s="30"/>
      <c r="U1526" s="30"/>
      <c r="W1526" s="45"/>
    </row>
    <row r="1527" spans="1:23" ht="66" x14ac:dyDescent="0.25">
      <c r="A1527" s="75" t="s">
        <v>1588</v>
      </c>
      <c r="B1527" s="76" t="s">
        <v>6375</v>
      </c>
      <c r="C1527" s="76" t="s">
        <v>6638</v>
      </c>
      <c r="D1527" s="76" t="s">
        <v>6637</v>
      </c>
      <c r="E1527" s="76" t="str">
        <f>IF( AND(   ISNUMBER(    MATCH(LEFT(RIGHT(D1527,8),4),{"/AK/","/BW/","/DO/","/DK/","/EP/","/HM/","/HK/","/IN/","/KI/","/AR/","/KL/","/KM/","/KP/","/DN/","/LN/","/RT/","/TU/","/KU/","/KR/","/MI/","/MK/","/OT/","/LP/","/DL/","/LT/","/PM/","/PW/","/PG/","/PP/","/MU/","/IL/","/PR/","/PI/","/PL/","/PK/","/PB/","/SP/","/SE/","/TI/","/LL/","/DT/","/LK/","/WS/","/TP/","/KS/","/SR/","/SK/","PJ"},0)   ),   ISNUMBER(SEARCH("40",D1527)   )  ),LEFT(RIGHT(D1527,7),2),  "-" )</f>
        <v>-</v>
      </c>
      <c r="F1527" s="66" t="s">
        <v>2244</v>
      </c>
      <c r="G1527" s="76" t="s">
        <v>6639</v>
      </c>
      <c r="H1527" s="76" t="s">
        <v>96</v>
      </c>
      <c r="I1527" s="66" t="s">
        <v>2294</v>
      </c>
      <c r="J1527" s="76" t="s">
        <v>6634</v>
      </c>
      <c r="K1527" s="76"/>
      <c r="L1527" s="76"/>
      <c r="M1527" s="66" t="s">
        <v>1973</v>
      </c>
      <c r="N1527" s="66" t="s">
        <v>2084</v>
      </c>
      <c r="P1527" s="32" t="str">
        <f t="shared" si="25"/>
        <v>1523/UN40.SU.   /2025</v>
      </c>
      <c r="Q1527" s="30"/>
      <c r="R1527" s="30"/>
      <c r="S1527" s="30"/>
      <c r="T1527" s="30"/>
      <c r="U1527" s="30"/>
      <c r="W1527" s="45"/>
    </row>
    <row r="1528" spans="1:23" ht="49.5" hidden="1" x14ac:dyDescent="0.25">
      <c r="A1528" s="75" t="s">
        <v>1589</v>
      </c>
      <c r="B1528" s="76" t="s">
        <v>6375</v>
      </c>
      <c r="C1528" s="76" t="s">
        <v>5666</v>
      </c>
      <c r="D1528" s="76" t="s">
        <v>6640</v>
      </c>
      <c r="E1528" s="76" t="str">
        <f>IF( AND(   ISNUMBER(    MATCH(LEFT(RIGHT(D1528,8),4),{"/AK/","/BW/","/DO/","/DK/","/EP/","/HM/","/HK/","/IN/","/KI/","/AR/","/KL/","/KM/","/KP/","/DN/","/LN/","/RT/","/TU/","/KU/","/KR/","/MI/","/MK/","/OT/","/LP/","/DL/","/LT/","/PM/","/PW/","/PG/","/PP/","/MU/","/IL/","/PR/","/PI/","/PL/","/PK/","/PB/","/SP/","/SE/","/TI/","/LL/","/DT/","/LK/","/WS/","/TP/","/KS/","/SR/","/SK/","PJ"},0)   ),   ISNUMBER(SEARCH("40",D1528)   )  ),LEFT(RIGHT(D1528,7),2),  "-" )</f>
        <v>-</v>
      </c>
      <c r="F1528" s="66" t="s">
        <v>6375</v>
      </c>
      <c r="G1528" s="76" t="s">
        <v>6641</v>
      </c>
      <c r="H1528" s="76" t="s">
        <v>96</v>
      </c>
      <c r="I1528" s="66" t="s">
        <v>2294</v>
      </c>
      <c r="J1528" s="76" t="s">
        <v>6642</v>
      </c>
      <c r="K1528" s="76"/>
      <c r="L1528" s="76"/>
      <c r="M1528" s="66" t="s">
        <v>1973</v>
      </c>
      <c r="N1528" s="66" t="s">
        <v>2085</v>
      </c>
      <c r="P1528" s="32" t="str">
        <f t="shared" si="25"/>
        <v>1524/UN40.SU.   /2025</v>
      </c>
      <c r="Q1528" s="30"/>
      <c r="R1528" s="30"/>
      <c r="S1528" s="30"/>
      <c r="T1528" s="30"/>
      <c r="U1528" s="30"/>
      <c r="W1528" s="45"/>
    </row>
    <row r="1529" spans="1:23" ht="49.5" hidden="1" x14ac:dyDescent="0.25">
      <c r="A1529" s="75" t="s">
        <v>1590</v>
      </c>
      <c r="B1529" s="76" t="s">
        <v>6375</v>
      </c>
      <c r="C1529" s="76" t="s">
        <v>2481</v>
      </c>
      <c r="D1529" s="76" t="s">
        <v>6643</v>
      </c>
      <c r="E1529" s="76" t="str">
        <f>IF( AND(   ISNUMBER(    MATCH(LEFT(RIGHT(D1529,8),4),{"/AK/","/BW/","/DO/","/DK/","/EP/","/HM/","/HK/","/IN/","/KI/","/AR/","/KL/","/KM/","/KP/","/DN/","/LN/","/RT/","/TU/","/KU/","/KR/","/MI/","/MK/","/OT/","/LP/","/DL/","/LT/","/PM/","/PW/","/PG/","/PP/","/MU/","/IL/","/PR/","/PI/","/PL/","/PK/","/PB/","/SP/","/SE/","/TI/","/LL/","/DT/","/LK/","/WS/","/TP/","/KS/","/SR/","/SK/","PJ"},0)   ),   ISNUMBER(SEARCH("40",D1529)   )  ),LEFT(RIGHT(D1529,7),2),  "-" )</f>
        <v>-</v>
      </c>
      <c r="F1529" s="66" t="s">
        <v>2242</v>
      </c>
      <c r="G1529" s="76" t="s">
        <v>6644</v>
      </c>
      <c r="H1529" s="76" t="s">
        <v>96</v>
      </c>
      <c r="I1529" s="66" t="s">
        <v>2294</v>
      </c>
      <c r="J1529" s="76" t="s">
        <v>6642</v>
      </c>
      <c r="K1529" s="76"/>
      <c r="L1529" s="76"/>
      <c r="M1529" s="66" t="s">
        <v>1973</v>
      </c>
      <c r="N1529" s="66" t="s">
        <v>2085</v>
      </c>
      <c r="P1529" s="32" t="str">
        <f t="shared" si="25"/>
        <v>1525/UN40.SU.   /2025</v>
      </c>
      <c r="Q1529" s="30"/>
      <c r="R1529" s="30"/>
      <c r="S1529" s="30"/>
      <c r="T1529" s="30"/>
      <c r="U1529" s="30"/>
      <c r="W1529" s="45"/>
    </row>
    <row r="1530" spans="1:23" ht="82.5" hidden="1" x14ac:dyDescent="0.25">
      <c r="A1530" s="75" t="s">
        <v>1591</v>
      </c>
      <c r="B1530" s="76" t="s">
        <v>6375</v>
      </c>
      <c r="C1530" s="76" t="s">
        <v>6645</v>
      </c>
      <c r="D1530" s="76" t="s">
        <v>6646</v>
      </c>
      <c r="E1530" s="76" t="str">
        <f>IF( AND(   ISNUMBER(    MATCH(LEFT(RIGHT(D1530,8),4),{"/AK/","/BW/","/DO/","/DK/","/EP/","/HM/","/HK/","/IN/","/KI/","/AR/","/KL/","/KM/","/KP/","/DN/","/LN/","/RT/","/TU/","/KU/","/KR/","/MI/","/MK/","/OT/","/LP/","/DL/","/LT/","/PM/","/PW/","/PG/","/PP/","/MU/","/IL/","/PR/","/PI/","/PL/","/PK/","/PB/","/SP/","/SE/","/TI/","/LL/","/DT/","/LK/","/WS/","/TP/","/KS/","/SR/","/SK/","PJ"},0)   ),   ISNUMBER(SEARCH("40",D1530)   )  ),LEFT(RIGHT(D1530,7),2),  "-" )</f>
        <v>-</v>
      </c>
      <c r="F1530" s="66" t="s">
        <v>6428</v>
      </c>
      <c r="G1530" s="76" t="s">
        <v>6647</v>
      </c>
      <c r="H1530" s="76" t="s">
        <v>6648</v>
      </c>
      <c r="I1530" s="66" t="s">
        <v>2294</v>
      </c>
      <c r="J1530" s="76" t="s">
        <v>6649</v>
      </c>
      <c r="K1530" s="76"/>
      <c r="L1530" s="76"/>
      <c r="M1530" s="66" t="s">
        <v>1973</v>
      </c>
      <c r="N1530" s="66" t="s">
        <v>2085</v>
      </c>
      <c r="P1530" s="32" t="str">
        <f t="shared" si="25"/>
        <v>1526/UN40.SU.   /2025</v>
      </c>
      <c r="Q1530" s="30"/>
      <c r="R1530" s="30"/>
      <c r="S1530" s="30"/>
      <c r="T1530" s="30"/>
      <c r="U1530" s="30"/>
      <c r="W1530" s="45"/>
    </row>
    <row r="1531" spans="1:23" ht="66" hidden="1" x14ac:dyDescent="0.25">
      <c r="A1531" s="75" t="s">
        <v>1592</v>
      </c>
      <c r="B1531" s="76" t="s">
        <v>6375</v>
      </c>
      <c r="C1531" s="76" t="s">
        <v>3034</v>
      </c>
      <c r="D1531" s="76" t="s">
        <v>6650</v>
      </c>
      <c r="E1531" s="76" t="str">
        <f>IF( AND(   ISNUMBER(    MATCH(LEFT(RIGHT(D1531,8),4),{"/AK/","/BW/","/DO/","/DK/","/EP/","/HM/","/HK/","/IN/","/KI/","/AR/","/KL/","/KM/","/KP/","/DN/","/LN/","/RT/","/TU/","/KU/","/KR/","/MI/","/MK/","/OT/","/LP/","/DL/","/LT/","/PM/","/PW/","/PG/","/PP/","/MU/","/IL/","/PR/","/PI/","/PL/","/PK/","/PB/","/SP/","/SE/","/TI/","/LL/","/DT/","/LK/","/WS/","/TP/","/KS/","/SR/","/SK/","PJ"},0)   ),   ISNUMBER(SEARCH("40",D1531)   )  ),LEFT(RIGHT(D1531,7),2),  "-" )</f>
        <v>-</v>
      </c>
      <c r="F1531" s="66" t="s">
        <v>2235</v>
      </c>
      <c r="G1531" s="76" t="s">
        <v>6651</v>
      </c>
      <c r="H1531" s="76" t="s">
        <v>96</v>
      </c>
      <c r="I1531" s="66" t="s">
        <v>2294</v>
      </c>
      <c r="J1531" s="76" t="s">
        <v>6652</v>
      </c>
      <c r="K1531" s="76"/>
      <c r="L1531" s="76"/>
      <c r="M1531" s="66" t="s">
        <v>1973</v>
      </c>
      <c r="N1531" s="66" t="s">
        <v>2086</v>
      </c>
      <c r="O1531" s="14" t="s">
        <v>4357</v>
      </c>
      <c r="P1531" s="32" t="str">
        <f t="shared" si="25"/>
        <v>1527/UN40.SU.   /2025</v>
      </c>
      <c r="Q1531" s="30"/>
      <c r="R1531" s="30"/>
      <c r="S1531" s="30"/>
      <c r="T1531" s="30"/>
      <c r="U1531" s="30"/>
      <c r="W1531" s="45"/>
    </row>
    <row r="1532" spans="1:23" ht="66" hidden="1" x14ac:dyDescent="0.25">
      <c r="A1532" s="75" t="s">
        <v>1593</v>
      </c>
      <c r="B1532" s="76" t="s">
        <v>6375</v>
      </c>
      <c r="C1532" s="76" t="s">
        <v>6546</v>
      </c>
      <c r="D1532" s="76" t="s">
        <v>6653</v>
      </c>
      <c r="E1532" s="76" t="str">
        <f>IF( AND(   ISNUMBER(    MATCH(LEFT(RIGHT(D1532,8),4),{"/AK/","/BW/","/DO/","/DK/","/EP/","/HM/","/HK/","/IN/","/KI/","/AR/","/KL/","/KM/","/KP/","/DN/","/LN/","/RT/","/TU/","/KU/","/KR/","/MI/","/MK/","/OT/","/LP/","/DL/","/LT/","/PM/","/PW/","/PG/","/PP/","/MU/","/IL/","/PR/","/PI/","/PL/","/PK/","/PB/","/SP/","/SE/","/TI/","/LL/","/DT/","/LK/","/WS/","/TP/","/KS/","/SR/","/SK/","PJ"},0)   ),   ISNUMBER(SEARCH("40",D1532)   )  ),LEFT(RIGHT(D1532,7),2),  "-" )</f>
        <v>-</v>
      </c>
      <c r="F1532" s="66" t="s">
        <v>6375</v>
      </c>
      <c r="G1532" s="76" t="s">
        <v>6548</v>
      </c>
      <c r="H1532" s="76" t="s">
        <v>96</v>
      </c>
      <c r="I1532" s="66" t="s">
        <v>2294</v>
      </c>
      <c r="J1532" s="76" t="s">
        <v>6652</v>
      </c>
      <c r="K1532" s="76"/>
      <c r="L1532" s="76"/>
      <c r="M1532" s="66" t="s">
        <v>1973</v>
      </c>
      <c r="N1532" s="66" t="s">
        <v>2085</v>
      </c>
      <c r="P1532" s="32" t="str">
        <f t="shared" si="25"/>
        <v>1528/UN40.SU.   /2025</v>
      </c>
      <c r="Q1532" s="30"/>
      <c r="R1532" s="30"/>
      <c r="S1532" s="30"/>
      <c r="T1532" s="30"/>
      <c r="U1532" s="30"/>
      <c r="W1532" s="45"/>
    </row>
    <row r="1533" spans="1:23" ht="49.5" hidden="1" x14ac:dyDescent="0.25">
      <c r="A1533" s="75" t="s">
        <v>1594</v>
      </c>
      <c r="B1533" s="66" t="s">
        <v>2245</v>
      </c>
      <c r="C1533" s="76" t="s">
        <v>6668</v>
      </c>
      <c r="D1533" s="76" t="s">
        <v>6425</v>
      </c>
      <c r="E1533" s="76" t="str">
        <f>IF( AND(   ISNUMBER(    MATCH(LEFT(RIGHT(D1533,8),4),{"/AK/","/BW/","/DO/","/DK/","/EP/","/HM/","/HK/","/IN/","/KI/","/AR/","/KL/","/KM/","/KP/","/DN/","/LN/","/RT/","/TU/","/KU/","/KR/","/MI/","/MK/","/OT/","/LP/","/DL/","/LT/","/PM/","/PW/","/PG/","/PP/","/MU/","/IL/","/PR/","/PI/","/PL/","/PK/","/PB/","/SP/","/SE/","/TI/","/LL/","/DT/","/LK/","/WS/","/TP/","/KS/","/SR/","/SK/","PJ"},0)   ),   ISNUMBER(SEARCH("40",D1533)   )  ),LEFT(RIGHT(D1533,7),2),  "-" )</f>
        <v>-</v>
      </c>
      <c r="F1533" s="66" t="s">
        <v>2245</v>
      </c>
      <c r="G1533" s="76" t="s">
        <v>6669</v>
      </c>
      <c r="H1533" s="76" t="s">
        <v>5185</v>
      </c>
      <c r="I1533" s="66"/>
      <c r="J1533" s="76"/>
      <c r="K1533" s="76"/>
      <c r="L1533" s="76"/>
      <c r="M1533" s="66" t="s">
        <v>1973</v>
      </c>
      <c r="N1533" s="76"/>
      <c r="P1533" s="32" t="str">
        <f t="shared" si="25"/>
        <v>1529/UN40.SU.   /2025</v>
      </c>
      <c r="Q1533" s="30"/>
      <c r="R1533" s="30"/>
      <c r="S1533" s="30"/>
      <c r="T1533" s="30"/>
      <c r="U1533" s="30"/>
      <c r="W1533" s="45"/>
    </row>
    <row r="1534" spans="1:23" ht="49.5" hidden="1" x14ac:dyDescent="0.25">
      <c r="A1534" s="75" t="s">
        <v>1595</v>
      </c>
      <c r="B1534" s="66" t="s">
        <v>2245</v>
      </c>
      <c r="C1534" s="76" t="s">
        <v>6668</v>
      </c>
      <c r="D1534" s="76" t="s">
        <v>6425</v>
      </c>
      <c r="E1534" s="76" t="str">
        <f>IF( AND(   ISNUMBER(    MATCH(LEFT(RIGHT(D1534,8),4),{"/AK/","/BW/","/DO/","/DK/","/EP/","/HM/","/HK/","/IN/","/KI/","/AR/","/KL/","/KM/","/KP/","/DN/","/LN/","/RT/","/TU/","/KU/","/KR/","/MI/","/MK/","/OT/","/LP/","/DL/","/LT/","/PM/","/PW/","/PG/","/PP/","/MU/","/IL/","/PR/","/PI/","/PL/","/PK/","/PB/","/SP/","/SE/","/TI/","/LL/","/DT/","/LK/","/WS/","/TP/","/KS/","/SR/","/SK/","PJ"},0)   ),   ISNUMBER(SEARCH("40",D1534)   )  ),LEFT(RIGHT(D1534,7),2),  "-" )</f>
        <v>-</v>
      </c>
      <c r="F1534" s="66" t="s">
        <v>2245</v>
      </c>
      <c r="G1534" s="76" t="s">
        <v>6670</v>
      </c>
      <c r="H1534" s="76" t="s">
        <v>2305</v>
      </c>
      <c r="I1534" s="66"/>
      <c r="J1534" s="76"/>
      <c r="K1534" s="76"/>
      <c r="L1534" s="76"/>
      <c r="M1534" s="66" t="s">
        <v>1973</v>
      </c>
      <c r="N1534" s="76"/>
      <c r="P1534" s="32" t="str">
        <f t="shared" si="25"/>
        <v>1530/UN40.SU.   /2025</v>
      </c>
      <c r="Q1534" s="30"/>
      <c r="R1534" s="30"/>
      <c r="S1534" s="30"/>
      <c r="T1534" s="30"/>
      <c r="U1534" s="30"/>
      <c r="W1534" s="45"/>
    </row>
    <row r="1535" spans="1:23" ht="66" hidden="1" x14ac:dyDescent="0.25">
      <c r="A1535" s="75" t="s">
        <v>1596</v>
      </c>
      <c r="B1535" s="66" t="s">
        <v>2245</v>
      </c>
      <c r="C1535" s="76" t="s">
        <v>6065</v>
      </c>
      <c r="D1535" s="76" t="s">
        <v>6671</v>
      </c>
      <c r="E1535" s="76" t="str">
        <f>IF( AND(   ISNUMBER(    MATCH(LEFT(RIGHT(D1535,8),4),{"/AK/","/BW/","/DO/","/DK/","/EP/","/HM/","/HK/","/IN/","/KI/","/AR/","/KL/","/KM/","/KP/","/DN/","/LN/","/RT/","/TU/","/KU/","/KR/","/MI/","/MK/","/OT/","/LP/","/DL/","/LT/","/PM/","/PW/","/PG/","/PP/","/MU/","/IL/","/PR/","/PI/","/PL/","/PK/","/PB/","/SP/","/SE/","/TI/","/LL/","/DT/","/LK/","/WS/","/TP/","/KS/","/SR/","/SK/","PJ"},0)   ),   ISNUMBER(SEARCH("40",D1535)   )  ),LEFT(RIGHT(D1535,7),2),  "-" )</f>
        <v>-</v>
      </c>
      <c r="F1535" s="66" t="s">
        <v>2237</v>
      </c>
      <c r="G1535" s="76" t="s">
        <v>6672</v>
      </c>
      <c r="H1535" s="76" t="s">
        <v>96</v>
      </c>
      <c r="I1535" s="66"/>
      <c r="J1535" s="76"/>
      <c r="K1535" s="76"/>
      <c r="L1535" s="76"/>
      <c r="M1535" s="66" t="s">
        <v>1973</v>
      </c>
      <c r="N1535" s="76"/>
      <c r="P1535" s="32" t="str">
        <f t="shared" si="25"/>
        <v>1531/UN40.SU.   /2025</v>
      </c>
      <c r="Q1535" s="30"/>
      <c r="R1535" s="30"/>
      <c r="S1535" s="30"/>
      <c r="T1535" s="30"/>
      <c r="U1535" s="30"/>
      <c r="W1535" s="45"/>
    </row>
    <row r="1536" spans="1:23" ht="82.5" hidden="1" x14ac:dyDescent="0.25">
      <c r="A1536" s="75" t="s">
        <v>1597</v>
      </c>
      <c r="B1536" s="66" t="s">
        <v>2245</v>
      </c>
      <c r="C1536" s="76" t="s">
        <v>6673</v>
      </c>
      <c r="D1536" s="76" t="s">
        <v>6674</v>
      </c>
      <c r="E1536" s="76" t="str">
        <f>IF( AND(   ISNUMBER(    MATCH(LEFT(RIGHT(D1536,8),4),{"/AK/","/BW/","/DO/","/DK/","/EP/","/HM/","/HK/","/IN/","/KI/","/AR/","/KL/","/KM/","/KP/","/DN/","/LN/","/RT/","/TU/","/KU/","/KR/","/MI/","/MK/","/OT/","/LP/","/DL/","/LT/","/PM/","/PW/","/PG/","/PP/","/MU/","/IL/","/PR/","/PI/","/PL/","/PK/","/PB/","/SP/","/SE/","/TI/","/LL/","/DT/","/LK/","/WS/","/TP/","/KS/","/SR/","/SK/","PJ"},0)   ),   ISNUMBER(SEARCH("40",D1536)   )  ),LEFT(RIGHT(D1536,7),2),  "-" )</f>
        <v>-</v>
      </c>
      <c r="F1536" s="66" t="s">
        <v>2234</v>
      </c>
      <c r="G1536" s="76" t="s">
        <v>6675</v>
      </c>
      <c r="H1536" s="76" t="s">
        <v>5040</v>
      </c>
      <c r="I1536" s="66"/>
      <c r="J1536" s="76"/>
      <c r="K1536" s="76"/>
      <c r="L1536" s="76"/>
      <c r="M1536" s="66" t="s">
        <v>1973</v>
      </c>
      <c r="N1536" s="76"/>
      <c r="P1536" s="32" t="str">
        <f t="shared" si="25"/>
        <v>1532/UN40.SU.   /2025</v>
      </c>
      <c r="Q1536" s="30"/>
      <c r="R1536" s="30"/>
      <c r="S1536" s="30"/>
      <c r="T1536" s="30"/>
      <c r="U1536" s="30"/>
      <c r="W1536" s="45"/>
    </row>
    <row r="1537" spans="1:23" ht="49.5" hidden="1" x14ac:dyDescent="0.25">
      <c r="A1537" s="75" t="s">
        <v>1598</v>
      </c>
      <c r="B1537" s="66" t="s">
        <v>2245</v>
      </c>
      <c r="C1537" s="76" t="s">
        <v>6654</v>
      </c>
      <c r="D1537" s="76" t="str">
        <f>IF( AND(   ISNUMBER(    MATCH(LEFT(RIGHT(C1537,8),4),{"/AK/","/BW/","/DO/","/DK/","/EP/","/HM/","/HK/","/IN/","/KI/","/AR/","/KL/","/KM/","/KP/","/DN/","/LN/","/RT/","/TU/","/KU/","/KR/","/MI/","/MK/","/OT/","/LP/","/DL/","/LT/","/PM/","/PW/","/PG/","/PP/","/MU/","/IL/","/PR/","/PI/","/PL/","/PK/","/PB/","/SP/","/SE/","/TI/","/LL/","/DT/","/LK/","/WS/","/TP/","/KS/","/SR/","/SK/","PJ"},0)   ),   ISNUMBER(SEARCH("40",C1537)   )  ),LEFT(RIGHT(C1537,7),2),  "-" )</f>
        <v>-</v>
      </c>
      <c r="E1537" s="76" t="str">
        <f>IF( AND(   ISNUMBER(    MATCH(LEFT(RIGHT(D1537,8),4),{"/AK/","/BW/","/DO/","/DK/","/EP/","/HM/","/HK/","/IN/","/KI/","/AR/","/KL/","/KM/","/KP/","/DN/","/LN/","/RT/","/TU/","/KU/","/KR/","/MI/","/MK/","/OT/","/LP/","/DL/","/LT/","/PM/","/PW/","/PG/","/PP/","/MU/","/IL/","/PR/","/PI/","/PL/","/PK/","/PB/","/SP/","/SE/","/TI/","/LL/","/DT/","/LK/","/WS/","/TP/","/KS/","/SR/","/SK/","PJ"},0)   ),   ISNUMBER(SEARCH("40",D1537)   )  ),LEFT(RIGHT(D1537,7),2),  "-" )</f>
        <v>-</v>
      </c>
      <c r="F1537" s="66" t="s">
        <v>2245</v>
      </c>
      <c r="G1537" s="76" t="s">
        <v>6655</v>
      </c>
      <c r="H1537" s="76" t="s">
        <v>96</v>
      </c>
      <c r="I1537" s="66" t="s">
        <v>2294</v>
      </c>
      <c r="J1537" s="76" t="s">
        <v>6656</v>
      </c>
      <c r="K1537" s="76"/>
      <c r="L1537" s="76"/>
      <c r="M1537" s="66" t="s">
        <v>1973</v>
      </c>
      <c r="N1537" s="66" t="s">
        <v>2085</v>
      </c>
      <c r="P1537" s="32" t="str">
        <f t="shared" si="25"/>
        <v>1533/UN40.SU.   /2025</v>
      </c>
      <c r="Q1537" s="30"/>
      <c r="R1537" s="30"/>
      <c r="S1537" s="30"/>
      <c r="T1537" s="30"/>
      <c r="U1537" s="30"/>
      <c r="W1537" s="45"/>
    </row>
    <row r="1538" spans="1:23" ht="82.5" hidden="1" x14ac:dyDescent="0.25">
      <c r="A1538" s="75" t="s">
        <v>1599</v>
      </c>
      <c r="B1538" s="66" t="s">
        <v>2245</v>
      </c>
      <c r="C1538" s="76" t="s">
        <v>6510</v>
      </c>
      <c r="D1538" s="76" t="s">
        <v>6511</v>
      </c>
      <c r="E1538" s="76" t="str">
        <f>IF( AND(   ISNUMBER(    MATCH(LEFT(RIGHT(D1538,8),4),{"/AK/","/BW/","/DO/","/DK/","/EP/","/HM/","/HK/","/IN/","/KI/","/AR/","/KL/","/KM/","/KP/","/DN/","/LN/","/RT/","/TU/","/KU/","/KR/","/MI/","/MK/","/OT/","/LP/","/DL/","/LT/","/PM/","/PW/","/PG/","/PP/","/MU/","/IL/","/PR/","/PI/","/PL/","/PK/","/PB/","/SP/","/SE/","/TI/","/LL/","/DT/","/LK/","/WS/","/TP/","/KS/","/SR/","/SK/","PJ"},0)   ),   ISNUMBER(SEARCH("40",D1538)   )  ),LEFT(RIGHT(D1538,7),2),  "-" )</f>
        <v>-</v>
      </c>
      <c r="F1538" s="66" t="s">
        <v>2245</v>
      </c>
      <c r="G1538" s="76" t="s">
        <v>6512</v>
      </c>
      <c r="H1538" s="76" t="s">
        <v>96</v>
      </c>
      <c r="I1538" s="66" t="s">
        <v>2294</v>
      </c>
      <c r="J1538" s="76" t="s">
        <v>6656</v>
      </c>
      <c r="K1538" s="76"/>
      <c r="L1538" s="76"/>
      <c r="M1538" s="66"/>
      <c r="N1538" s="66" t="s">
        <v>2085</v>
      </c>
      <c r="O1538" s="14" t="s">
        <v>6659</v>
      </c>
      <c r="P1538" s="32" t="str">
        <f t="shared" si="25"/>
        <v>1534/UN40.SU.   /2025</v>
      </c>
      <c r="Q1538" s="30"/>
      <c r="R1538" s="30"/>
      <c r="S1538" s="30"/>
      <c r="T1538" s="30"/>
      <c r="U1538" s="30"/>
      <c r="W1538" s="45"/>
    </row>
    <row r="1539" spans="1:23" ht="66" hidden="1" x14ac:dyDescent="0.25">
      <c r="A1539" s="75" t="s">
        <v>1978</v>
      </c>
      <c r="B1539" s="66" t="s">
        <v>2245</v>
      </c>
      <c r="C1539" s="76" t="s">
        <v>6513</v>
      </c>
      <c r="D1539" s="76" t="s">
        <v>6657</v>
      </c>
      <c r="E1539" s="76" t="str">
        <f>IF( AND(   ISNUMBER(    MATCH(LEFT(RIGHT(D1539,8),4),{"/AK/","/BW/","/DO/","/DK/","/EP/","/HM/","/HK/","/IN/","/KI/","/AR/","/KL/","/KM/","/KP/","/DN/","/LN/","/RT/","/TU/","/KU/","/KR/","/MI/","/MK/","/OT/","/LP/","/DL/","/LT/","/PM/","/PW/","/PG/","/PP/","/MU/","/IL/","/PR/","/PI/","/PL/","/PK/","/PB/","/SP/","/SE/","/TI/","/LL/","/DT/","/LK/","/WS/","/TP/","/KS/","/SR/","/SK/","PJ"},0)   ),   ISNUMBER(SEARCH("40",D1539)   )  ),LEFT(RIGHT(D1539,7),2),  "-" )</f>
        <v>-</v>
      </c>
      <c r="F1539" s="66" t="s">
        <v>6375</v>
      </c>
      <c r="G1539" s="76" t="s">
        <v>6658</v>
      </c>
      <c r="H1539" s="76" t="s">
        <v>96</v>
      </c>
      <c r="I1539" s="66" t="s">
        <v>2294</v>
      </c>
      <c r="J1539" s="76" t="s">
        <v>6656</v>
      </c>
      <c r="K1539" s="76"/>
      <c r="L1539" s="76"/>
      <c r="M1539" s="66" t="s">
        <v>1973</v>
      </c>
      <c r="N1539" s="66" t="s">
        <v>2086</v>
      </c>
      <c r="O1539" s="14" t="s">
        <v>5616</v>
      </c>
      <c r="P1539" s="32" t="str">
        <f t="shared" si="25"/>
        <v>1535/UN40.SU.   /2025</v>
      </c>
      <c r="Q1539" s="30"/>
      <c r="R1539" s="30"/>
      <c r="S1539" s="30"/>
      <c r="T1539" s="30"/>
      <c r="U1539" s="30"/>
      <c r="W1539" s="45"/>
    </row>
    <row r="1540" spans="1:23" ht="49.5" x14ac:dyDescent="0.25">
      <c r="A1540" s="75" t="s">
        <v>1600</v>
      </c>
      <c r="B1540" s="66" t="s">
        <v>2245</v>
      </c>
      <c r="C1540" s="76" t="s">
        <v>6660</v>
      </c>
      <c r="D1540" s="76" t="s">
        <v>6661</v>
      </c>
      <c r="E1540" s="76" t="str">
        <f>IF( AND(   ISNUMBER(    MATCH(LEFT(RIGHT(D1540,8),4),{"/AK/","/BW/","/DO/","/DK/","/EP/","/HM/","/HK/","/IN/","/KI/","/AR/","/KL/","/KM/","/KP/","/DN/","/LN/","/RT/","/TU/","/KU/","/KR/","/MI/","/MK/","/OT/","/LP/","/DL/","/LT/","/PM/","/PW/","/PG/","/PP/","/MU/","/IL/","/PR/","/PI/","/PL/","/PK/","/PB/","/SP/","/SE/","/TI/","/LL/","/DT/","/LK/","/WS/","/TP/","/KS/","/SR/","/SK/","PJ"},0)   ),   ISNUMBER(SEARCH("40",D1540)   )  ),LEFT(RIGHT(D1540,7),2),  "-" )</f>
        <v>-</v>
      </c>
      <c r="F1540" s="66" t="s">
        <v>6662</v>
      </c>
      <c r="G1540" s="76" t="s">
        <v>6663</v>
      </c>
      <c r="H1540" s="76" t="s">
        <v>96</v>
      </c>
      <c r="I1540" s="66" t="s">
        <v>2294</v>
      </c>
      <c r="J1540" s="76" t="s">
        <v>6664</v>
      </c>
      <c r="K1540" s="76"/>
      <c r="L1540" s="76"/>
      <c r="M1540" s="66" t="s">
        <v>1973</v>
      </c>
      <c r="N1540" s="66" t="s">
        <v>2084</v>
      </c>
      <c r="P1540" s="32" t="str">
        <f t="shared" si="25"/>
        <v>1536/UN40.SU.   /2025</v>
      </c>
      <c r="Q1540" s="30"/>
      <c r="R1540" s="30"/>
      <c r="S1540" s="30"/>
      <c r="T1540" s="30"/>
      <c r="U1540" s="30"/>
      <c r="W1540" s="45"/>
    </row>
    <row r="1541" spans="1:23" ht="66" x14ac:dyDescent="0.25">
      <c r="A1541" s="75" t="s">
        <v>1601</v>
      </c>
      <c r="B1541" s="66" t="s">
        <v>2245</v>
      </c>
      <c r="C1541" s="76" t="s">
        <v>6665</v>
      </c>
      <c r="D1541" s="76" t="s">
        <v>6666</v>
      </c>
      <c r="E1541" s="76" t="str">
        <f>IF( AND(   ISNUMBER(    MATCH(LEFT(RIGHT(D1541,8),4),{"/AK/","/BW/","/DO/","/DK/","/EP/","/HM/","/HK/","/IN/","/KI/","/AR/","/KL/","/KM/","/KP/","/DN/","/LN/","/RT/","/TU/","/KU/","/KR/","/MI/","/MK/","/OT/","/LP/","/DL/","/LT/","/PM/","/PW/","/PG/","/PP/","/MU/","/IL/","/PR/","/PI/","/PL/","/PK/","/PB/","/SP/","/SE/","/TI/","/LL/","/DT/","/LK/","/WS/","/TP/","/KS/","/SR/","/SK/","PJ"},0)   ),   ISNUMBER(SEARCH("40",D1541)   )  ),LEFT(RIGHT(D1541,7),2),  "-" )</f>
        <v>-</v>
      </c>
      <c r="F1541" s="66" t="s">
        <v>2245</v>
      </c>
      <c r="G1541" s="76" t="s">
        <v>6667</v>
      </c>
      <c r="H1541" s="76" t="s">
        <v>96</v>
      </c>
      <c r="I1541" s="66" t="s">
        <v>2294</v>
      </c>
      <c r="J1541" s="76" t="s">
        <v>6664</v>
      </c>
      <c r="K1541" s="76"/>
      <c r="L1541" s="76"/>
      <c r="M1541" s="66" t="s">
        <v>1973</v>
      </c>
      <c r="N1541" s="66" t="s">
        <v>2084</v>
      </c>
      <c r="P1541" s="32" t="str">
        <f t="shared" si="25"/>
        <v>1537/UN40.SU.   /2025</v>
      </c>
      <c r="Q1541" s="30"/>
      <c r="R1541" s="30"/>
      <c r="S1541" s="30"/>
      <c r="T1541" s="30"/>
      <c r="U1541" s="30"/>
      <c r="W1541" s="45"/>
    </row>
    <row r="1542" spans="1:23" ht="49.5" x14ac:dyDescent="0.25">
      <c r="A1542" s="75" t="s">
        <v>1602</v>
      </c>
      <c r="B1542" s="76" t="s">
        <v>2246</v>
      </c>
      <c r="C1542" s="76" t="s">
        <v>6665</v>
      </c>
      <c r="D1542" s="76" t="s">
        <v>6677</v>
      </c>
      <c r="E1542" s="76" t="str">
        <f>IF( AND(   ISNUMBER(    MATCH(LEFT(RIGHT(D1542,8),4),{"/AK/","/BW/","/DO/","/DK/","/EP/","/HM/","/HK/","/IN/","/KI/","/AR/","/KL/","/KM/","/KP/","/DN/","/LN/","/RT/","/TU/","/KU/","/KR/","/MI/","/MK/","/OT/","/LP/","/DL/","/LT/","/PM/","/PW/","/PG/","/PP/","/MU/","/IL/","/PR/","/PI/","/PL/","/PK/","/PB/","/SP/","/SE/","/TI/","/LL/","/DT/","/LK/","/WS/","/TP/","/KS/","/SR/","/SK/","PJ"},0)   ),   ISNUMBER(SEARCH("40",D1542)   )  ),LEFT(RIGHT(D1542,7),2),  "-" )</f>
        <v>-</v>
      </c>
      <c r="F1542" s="66" t="s">
        <v>2245</v>
      </c>
      <c r="G1542" s="76" t="s">
        <v>6676</v>
      </c>
      <c r="H1542" s="76" t="s">
        <v>96</v>
      </c>
      <c r="I1542" s="66" t="s">
        <v>2294</v>
      </c>
      <c r="J1542" s="76" t="s">
        <v>6678</v>
      </c>
      <c r="K1542" s="76"/>
      <c r="L1542" s="76"/>
      <c r="M1542" s="66" t="s">
        <v>1973</v>
      </c>
      <c r="N1542" s="66" t="s">
        <v>2084</v>
      </c>
      <c r="P1542" s="32" t="str">
        <f t="shared" ref="P1542:P1605" si="26">A1542&amp;"/UN40.SU.   /2025"</f>
        <v>1538/UN40.SU.   /2025</v>
      </c>
      <c r="Q1542" s="30"/>
      <c r="R1542" s="30"/>
      <c r="S1542" s="30"/>
      <c r="T1542" s="30"/>
      <c r="U1542" s="30"/>
      <c r="W1542" s="45"/>
    </row>
    <row r="1543" spans="1:23" ht="82.5" x14ac:dyDescent="0.25">
      <c r="A1543" s="75" t="s">
        <v>1603</v>
      </c>
      <c r="B1543" s="76" t="s">
        <v>2246</v>
      </c>
      <c r="C1543" s="76" t="s">
        <v>6622</v>
      </c>
      <c r="D1543" s="76" t="s">
        <v>6679</v>
      </c>
      <c r="E1543" s="76" t="str">
        <f>IF( AND(   ISNUMBER(    MATCH(LEFT(RIGHT(D1543,8),4),{"/AK/","/BW/","/DO/","/DK/","/EP/","/HM/","/HK/","/IN/","/KI/","/AR/","/KL/","/KM/","/KP/","/DN/","/LN/","/RT/","/TU/","/KU/","/KR/","/MI/","/MK/","/OT/","/LP/","/DL/","/LT/","/PM/","/PW/","/PG/","/PP/","/MU/","/IL/","/PR/","/PI/","/PL/","/PK/","/PB/","/SP/","/SE/","/TI/","/LL/","/DT/","/LK/","/WS/","/TP/","/KS/","/SR/","/SK/","PJ"},0)   ),   ISNUMBER(SEARCH("40",D1543)   )  ),LEFT(RIGHT(D1543,7),2),  "-" )</f>
        <v>-</v>
      </c>
      <c r="F1543" s="66" t="s">
        <v>2245</v>
      </c>
      <c r="G1543" s="76" t="s">
        <v>6680</v>
      </c>
      <c r="H1543" s="76" t="s">
        <v>96</v>
      </c>
      <c r="I1543" s="66" t="s">
        <v>2294</v>
      </c>
      <c r="J1543" s="76" t="s">
        <v>6678</v>
      </c>
      <c r="K1543" s="76"/>
      <c r="L1543" s="76"/>
      <c r="M1543" s="66" t="s">
        <v>1973</v>
      </c>
      <c r="N1543" s="66" t="s">
        <v>2084</v>
      </c>
      <c r="P1543" s="32" t="str">
        <f t="shared" si="26"/>
        <v>1539/UN40.SU.   /2025</v>
      </c>
      <c r="Q1543" s="30"/>
      <c r="R1543" s="30"/>
      <c r="S1543" s="30"/>
      <c r="T1543" s="30"/>
      <c r="U1543" s="30"/>
      <c r="W1543" s="45"/>
    </row>
    <row r="1544" spans="1:23" ht="82.5" hidden="1" x14ac:dyDescent="0.25">
      <c r="A1544" s="75" t="s">
        <v>1604</v>
      </c>
      <c r="B1544" s="76" t="s">
        <v>2246</v>
      </c>
      <c r="C1544" s="76" t="s">
        <v>6681</v>
      </c>
      <c r="D1544" s="76" t="s">
        <v>6682</v>
      </c>
      <c r="E1544" s="76" t="str">
        <f>IF( AND(   ISNUMBER(    MATCH(LEFT(RIGHT(D1544,8),4),{"/AK/","/BW/","/DO/","/DK/","/EP/","/HM/","/HK/","/IN/","/KI/","/AR/","/KL/","/KM/","/KP/","/DN/","/LN/","/RT/","/TU/","/KU/","/KR/","/MI/","/MK/","/OT/","/LP/","/DL/","/LT/","/PM/","/PW/","/PG/","/PP/","/MU/","/IL/","/PR/","/PI/","/PL/","/PK/","/PB/","/SP/","/SE/","/TI/","/LL/","/DT/","/LK/","/WS/","/TP/","/KS/","/SR/","/SK/","PJ"},0)   ),   ISNUMBER(SEARCH("40",D1544)   )  ),LEFT(RIGHT(D1544,7),2),  "-" )</f>
        <v>-</v>
      </c>
      <c r="F1544" s="66" t="s">
        <v>2245</v>
      </c>
      <c r="G1544" s="76" t="s">
        <v>6683</v>
      </c>
      <c r="H1544" s="76" t="s">
        <v>96</v>
      </c>
      <c r="I1544" s="66" t="s">
        <v>2294</v>
      </c>
      <c r="J1544" s="76" t="s">
        <v>6684</v>
      </c>
      <c r="K1544" s="76"/>
      <c r="L1544" s="76"/>
      <c r="M1544" s="66" t="s">
        <v>1973</v>
      </c>
      <c r="N1544" s="66" t="s">
        <v>2086</v>
      </c>
      <c r="O1544" s="14" t="s">
        <v>5616</v>
      </c>
      <c r="P1544" s="32" t="str">
        <f t="shared" si="26"/>
        <v>1540/UN40.SU.   /2025</v>
      </c>
      <c r="Q1544" s="30"/>
      <c r="R1544" s="30"/>
      <c r="S1544" s="30"/>
      <c r="T1544" s="30"/>
      <c r="U1544" s="30"/>
      <c r="W1544" s="45"/>
    </row>
    <row r="1545" spans="1:23" ht="49.5" hidden="1" x14ac:dyDescent="0.25">
      <c r="A1545" s="75" t="s">
        <v>1605</v>
      </c>
      <c r="B1545" s="76" t="s">
        <v>2247</v>
      </c>
      <c r="C1545" s="76" t="s">
        <v>6690</v>
      </c>
      <c r="D1545" s="76" t="s">
        <v>6691</v>
      </c>
      <c r="E1545" s="76" t="str">
        <f>IF( AND(   ISNUMBER(    MATCH(LEFT(RIGHT(D1545,8),4),{"/AK/","/BW/","/DO/","/DK/","/EP/","/HM/","/HK/","/IN/","/KI/","/AR/","/KL/","/KM/","/KP/","/DN/","/LN/","/RT/","/TU/","/KU/","/KR/","/MI/","/MK/","/OT/","/LP/","/DL/","/LT/","/PM/","/PW/","/PG/","/PP/","/MU/","/IL/","/PR/","/PI/","/PL/","/PK/","/PB/","/SP/","/SE/","/TI/","/LL/","/DT/","/LK/","/WS/","/TP/","/KS/","/SR/","/SK/","PJ"},0)   ),   ISNUMBER(SEARCH("40",D1545)   )  ),LEFT(RIGHT(D1545,7),2),  "-" )</f>
        <v>-</v>
      </c>
      <c r="F1545" s="66" t="s">
        <v>6375</v>
      </c>
      <c r="G1545" s="76" t="s">
        <v>6692</v>
      </c>
      <c r="H1545" s="76" t="s">
        <v>96</v>
      </c>
      <c r="I1545" s="66"/>
      <c r="J1545" s="76"/>
      <c r="K1545" s="76"/>
      <c r="L1545" s="76"/>
      <c r="M1545" s="76" t="s">
        <v>1973</v>
      </c>
      <c r="N1545" s="76"/>
      <c r="P1545" s="32" t="str">
        <f t="shared" si="26"/>
        <v>1541/UN40.SU.   /2025</v>
      </c>
      <c r="Q1545" s="30"/>
      <c r="R1545" s="30"/>
      <c r="S1545" s="30"/>
      <c r="T1545" s="30"/>
      <c r="U1545" s="30"/>
      <c r="W1545" s="45"/>
    </row>
    <row r="1546" spans="1:23" ht="49.5" hidden="1" x14ac:dyDescent="0.25">
      <c r="A1546" s="75" t="s">
        <v>1606</v>
      </c>
      <c r="B1546" s="76" t="s">
        <v>2247</v>
      </c>
      <c r="C1546" s="76" t="s">
        <v>6693</v>
      </c>
      <c r="D1546" s="76" t="s">
        <v>6694</v>
      </c>
      <c r="E1546" s="76" t="str">
        <f>IF( AND(   ISNUMBER(    MATCH(LEFT(RIGHT(D1546,8),4),{"/AK/","/BW/","/DO/","/DK/","/EP/","/HM/","/HK/","/IN/","/KI/","/AR/","/KL/","/KM/","/KP/","/DN/","/LN/","/RT/","/TU/","/KU/","/KR/","/MI/","/MK/","/OT/","/LP/","/DL/","/LT/","/PM/","/PW/","/PG/","/PP/","/MU/","/IL/","/PR/","/PI/","/PL/","/PK/","/PB/","/SP/","/SE/","/TI/","/LL/","/DT/","/LK/","/WS/","/TP/","/KS/","/SR/","/SK/","PJ"},0)   ),   ISNUMBER(SEARCH("40",D1546)   )  ),LEFT(RIGHT(D1546,7),2),  "-" )</f>
        <v>-</v>
      </c>
      <c r="F1546" s="66" t="s">
        <v>2245</v>
      </c>
      <c r="G1546" s="76" t="s">
        <v>6695</v>
      </c>
      <c r="H1546" s="76" t="s">
        <v>96</v>
      </c>
      <c r="I1546" s="66"/>
      <c r="J1546" s="76"/>
      <c r="K1546" s="76"/>
      <c r="L1546" s="76"/>
      <c r="M1546" s="76" t="s">
        <v>1973</v>
      </c>
      <c r="N1546" s="76"/>
      <c r="P1546" s="32" t="str">
        <f t="shared" si="26"/>
        <v>1542/UN40.SU.   /2025</v>
      </c>
      <c r="Q1546" s="30"/>
      <c r="R1546" s="30"/>
      <c r="S1546" s="30"/>
      <c r="T1546" s="30"/>
      <c r="U1546" s="30"/>
      <c r="W1546" s="45"/>
    </row>
    <row r="1547" spans="1:23" ht="49.5" hidden="1" x14ac:dyDescent="0.25">
      <c r="A1547" s="75" t="s">
        <v>1607</v>
      </c>
      <c r="B1547" s="76" t="s">
        <v>2247</v>
      </c>
      <c r="C1547" s="76" t="s">
        <v>6696</v>
      </c>
      <c r="D1547" s="76" t="s">
        <v>6697</v>
      </c>
      <c r="E1547" s="76" t="str">
        <f>IF( AND(   ISNUMBER(    MATCH(LEFT(RIGHT(D1547,8),4),{"/AK/","/BW/","/DO/","/DK/","/EP/","/HM/","/HK/","/IN/","/KI/","/AR/","/KL/","/KM/","/KP/","/DN/","/LN/","/RT/","/TU/","/KU/","/KR/","/MI/","/MK/","/OT/","/LP/","/DL/","/LT/","/PM/","/PW/","/PG/","/PP/","/MU/","/IL/","/PR/","/PI/","/PL/","/PK/","/PB/","/SP/","/SE/","/TI/","/LL/","/DT/","/LK/","/WS/","/TP/","/KS/","/SR/","/SK/","PJ"},0)   ),   ISNUMBER(SEARCH("40",D1547)   )  ),LEFT(RIGHT(D1547,7),2),  "-" )</f>
        <v>-</v>
      </c>
      <c r="F1547" s="66" t="s">
        <v>2227</v>
      </c>
      <c r="G1547" s="76" t="s">
        <v>6698</v>
      </c>
      <c r="H1547" s="76" t="s">
        <v>96</v>
      </c>
      <c r="I1547" s="66"/>
      <c r="J1547" s="76"/>
      <c r="K1547" s="76"/>
      <c r="L1547" s="76"/>
      <c r="M1547" s="76" t="s">
        <v>1973</v>
      </c>
      <c r="N1547" s="76"/>
      <c r="P1547" s="32" t="str">
        <f t="shared" si="26"/>
        <v>1543/UN40.SU.   /2025</v>
      </c>
      <c r="Q1547" s="30"/>
      <c r="R1547" s="30"/>
      <c r="S1547" s="30"/>
      <c r="T1547" s="30"/>
      <c r="U1547" s="30"/>
      <c r="W1547" s="45"/>
    </row>
    <row r="1548" spans="1:23" ht="49.5" hidden="1" x14ac:dyDescent="0.25">
      <c r="A1548" s="75" t="s">
        <v>1608</v>
      </c>
      <c r="B1548" s="76" t="s">
        <v>2247</v>
      </c>
      <c r="C1548" s="76" t="s">
        <v>6702</v>
      </c>
      <c r="D1548" s="76" t="s">
        <v>6703</v>
      </c>
      <c r="E1548" s="76" t="str">
        <f>IF( AND(   ISNUMBER(    MATCH(LEFT(RIGHT(D1548,8),4),{"/AK/","/BW/","/DO/","/DK/","/EP/","/HM/","/HK/","/IN/","/KI/","/AR/","/KL/","/KM/","/KP/","/DN/","/LN/","/RT/","/TU/","/KU/","/KR/","/MI/","/MK/","/OT/","/LP/","/DL/","/LT/","/PM/","/PW/","/PG/","/PP/","/MU/","/IL/","/PR/","/PI/","/PL/","/PK/","/PB/","/SP/","/SE/","/TI/","/LL/","/DT/","/LK/","/WS/","/TP/","/KS/","/SR/","/SK/","PJ"},0)   ),   ISNUMBER(SEARCH("40",D1548)   )  ),LEFT(RIGHT(D1548,7),2),  "-" )</f>
        <v>-</v>
      </c>
      <c r="F1548" s="66" t="s">
        <v>2247</v>
      </c>
      <c r="G1548" s="76" t="s">
        <v>6704</v>
      </c>
      <c r="H1548" s="76" t="s">
        <v>96</v>
      </c>
      <c r="I1548" s="66"/>
      <c r="J1548" s="76"/>
      <c r="K1548" s="76"/>
      <c r="L1548" s="76"/>
      <c r="M1548" s="76" t="s">
        <v>1973</v>
      </c>
      <c r="N1548" s="76"/>
      <c r="P1548" s="32" t="str">
        <f t="shared" si="26"/>
        <v>1544/UN40.SU.   /2025</v>
      </c>
      <c r="Q1548" s="30"/>
      <c r="R1548" s="30"/>
      <c r="S1548" s="30"/>
      <c r="T1548" s="30"/>
      <c r="U1548" s="30"/>
      <c r="W1548" s="45"/>
    </row>
    <row r="1549" spans="1:23" ht="148.5" hidden="1" x14ac:dyDescent="0.25">
      <c r="A1549" s="75" t="s">
        <v>1609</v>
      </c>
      <c r="B1549" s="76" t="s">
        <v>2247</v>
      </c>
      <c r="C1549" s="76" t="s">
        <v>6708</v>
      </c>
      <c r="D1549" s="76" t="s">
        <v>6709</v>
      </c>
      <c r="E1549" s="76" t="str">
        <f>IF( AND(   ISNUMBER(    MATCH(LEFT(RIGHT(D1549,8),4),{"/AK/","/BW/","/DO/","/DK/","/EP/","/HM/","/HK/","/IN/","/KI/","/AR/","/KL/","/KM/","/KP/","/DN/","/LN/","/RT/","/TU/","/KU/","/KR/","/MI/","/MK/","/OT/","/LP/","/DL/","/LT/","/PM/","/PW/","/PG/","/PP/","/MU/","/IL/","/PR/","/PI/","/PL/","/PK/","/PB/","/SP/","/SE/","/TI/","/LL/","/DT/","/LK/","/WS/","/TP/","/KS/","/SR/","/SK/","PJ"},0)   ),   ISNUMBER(SEARCH("40",D1549)   )  ),LEFT(RIGHT(D1549,7),2),  "-" )</f>
        <v>-</v>
      </c>
      <c r="F1549" s="66" t="s">
        <v>6710</v>
      </c>
      <c r="G1549" s="76" t="s">
        <v>6711</v>
      </c>
      <c r="H1549" s="76" t="s">
        <v>96</v>
      </c>
      <c r="I1549" s="66"/>
      <c r="J1549" s="76"/>
      <c r="K1549" s="76"/>
      <c r="L1549" s="76"/>
      <c r="M1549" s="76" t="s">
        <v>1973</v>
      </c>
      <c r="N1549" s="76"/>
      <c r="P1549" s="32" t="str">
        <f t="shared" si="26"/>
        <v>1545/UN40.SU.   /2025</v>
      </c>
      <c r="Q1549" s="30"/>
      <c r="R1549" s="30"/>
      <c r="S1549" s="30"/>
      <c r="T1549" s="30"/>
      <c r="U1549" s="30"/>
      <c r="W1549" s="45"/>
    </row>
    <row r="1550" spans="1:23" ht="49.5" hidden="1" x14ac:dyDescent="0.25">
      <c r="A1550" s="75" t="s">
        <v>1610</v>
      </c>
      <c r="B1550" s="76" t="s">
        <v>2247</v>
      </c>
      <c r="C1550" s="76" t="s">
        <v>6340</v>
      </c>
      <c r="D1550" s="76" t="s">
        <v>6716</v>
      </c>
      <c r="E1550" s="76" t="str">
        <f>IF( AND(   ISNUMBER(    MATCH(LEFT(RIGHT(D1550,8),4),{"/AK/","/BW/","/DO/","/DK/","/EP/","/HM/","/HK/","/IN/","/KI/","/AR/","/KL/","/KM/","/KP/","/DN/","/LN/","/RT/","/TU/","/KU/","/KR/","/MI/","/MK/","/OT/","/LP/","/DL/","/LT/","/PM/","/PW/","/PG/","/PP/","/MU/","/IL/","/PR/","/PI/","/PL/","/PK/","/PB/","/SP/","/SE/","/TI/","/LL/","/DT/","/LK/","/WS/","/TP/","/KS/","/SR/","/SK/","PJ"},0)   ),   ISNUMBER(SEARCH("40",D1550)   )  ),LEFT(RIGHT(D1550,7),2),  "-" )</f>
        <v>-</v>
      </c>
      <c r="F1550" s="66" t="s">
        <v>2245</v>
      </c>
      <c r="G1550" s="76" t="s">
        <v>6717</v>
      </c>
      <c r="H1550" s="76" t="s">
        <v>96</v>
      </c>
      <c r="I1550" s="66"/>
      <c r="J1550" s="76"/>
      <c r="K1550" s="76"/>
      <c r="L1550" s="76"/>
      <c r="M1550" s="66" t="s">
        <v>5874</v>
      </c>
      <c r="N1550" s="76"/>
      <c r="P1550" s="32" t="str">
        <f t="shared" si="26"/>
        <v>1546/UN40.SU.   /2025</v>
      </c>
      <c r="Q1550" s="30"/>
      <c r="R1550" s="30"/>
      <c r="S1550" s="30"/>
      <c r="T1550" s="30"/>
      <c r="U1550" s="30"/>
      <c r="W1550" s="45"/>
    </row>
    <row r="1551" spans="1:23" ht="66" hidden="1" x14ac:dyDescent="0.25">
      <c r="A1551" s="75" t="s">
        <v>1611</v>
      </c>
      <c r="B1551" s="76" t="s">
        <v>2247</v>
      </c>
      <c r="C1551" s="76" t="s">
        <v>5836</v>
      </c>
      <c r="D1551" s="76" t="s">
        <v>6718</v>
      </c>
      <c r="E1551" s="76" t="str">
        <f>IF( AND(   ISNUMBER(    MATCH(LEFT(RIGHT(D1551,8),4),{"/AK/","/BW/","/DO/","/DK/","/EP/","/HM/","/HK/","/IN/","/KI/","/AR/","/KL/","/KM/","/KP/","/DN/","/LN/","/RT/","/TU/","/KU/","/KR/","/MI/","/MK/","/OT/","/LP/","/DL/","/LT/","/PM/","/PW/","/PG/","/PP/","/MU/","/IL/","/PR/","/PI/","/PL/","/PK/","/PB/","/SP/","/SE/","/TI/","/LL/","/DT/","/LK/","/WS/","/TP/","/KS/","/SR/","/SK/","PJ"},0)   ),   ISNUMBER(SEARCH("40",D1551)   )  ),LEFT(RIGHT(D1551,7),2),  "-" )</f>
        <v>-</v>
      </c>
      <c r="F1551" s="66" t="s">
        <v>2247</v>
      </c>
      <c r="G1551" s="76" t="s">
        <v>6719</v>
      </c>
      <c r="H1551" s="76" t="s">
        <v>5040</v>
      </c>
      <c r="I1551" s="66"/>
      <c r="J1551" s="76"/>
      <c r="K1551" s="76"/>
      <c r="L1551" s="76"/>
      <c r="M1551" s="66" t="s">
        <v>5874</v>
      </c>
      <c r="N1551" s="76"/>
      <c r="P1551" s="32" t="str">
        <f t="shared" si="26"/>
        <v>1547/UN40.SU.   /2025</v>
      </c>
      <c r="Q1551" s="30"/>
      <c r="R1551" s="30"/>
      <c r="S1551" s="30"/>
      <c r="T1551" s="30"/>
      <c r="U1551" s="30"/>
      <c r="W1551" s="45"/>
    </row>
    <row r="1552" spans="1:23" ht="66" x14ac:dyDescent="0.25">
      <c r="A1552" s="75" t="s">
        <v>1612</v>
      </c>
      <c r="B1552" s="76" t="s">
        <v>2247</v>
      </c>
      <c r="C1552" s="76" t="s">
        <v>6127</v>
      </c>
      <c r="D1552" s="76" t="s">
        <v>6685</v>
      </c>
      <c r="E1552" s="76" t="str">
        <f>IF( AND(   ISNUMBER(    MATCH(LEFT(RIGHT(D1552,8),4),{"/AK/","/BW/","/DO/","/DK/","/EP/","/HM/","/HK/","/IN/","/KI/","/AR/","/KL/","/KM/","/KP/","/DN/","/LN/","/RT/","/TU/","/KU/","/KR/","/MI/","/MK/","/OT/","/LP/","/DL/","/LT/","/PM/","/PW/","/PG/","/PP/","/MU/","/IL/","/PR/","/PI/","/PL/","/PK/","/PB/","/SP/","/SE/","/TI/","/LL/","/DT/","/LK/","/WS/","/TP/","/KS/","/SR/","/SK/","PJ"},0)   ),   ISNUMBER(SEARCH("40",D1552)   )  ),LEFT(RIGHT(D1552,7),2),  "-" )</f>
        <v>-</v>
      </c>
      <c r="F1552" s="66" t="s">
        <v>2246</v>
      </c>
      <c r="G1552" s="76" t="s">
        <v>6686</v>
      </c>
      <c r="H1552" s="76" t="s">
        <v>96</v>
      </c>
      <c r="I1552" s="66" t="s">
        <v>2294</v>
      </c>
      <c r="J1552" s="76" t="s">
        <v>6687</v>
      </c>
      <c r="K1552" s="76"/>
      <c r="L1552" s="76"/>
      <c r="M1552" s="66" t="s">
        <v>5874</v>
      </c>
      <c r="N1552" s="66" t="s">
        <v>2084</v>
      </c>
      <c r="P1552" s="32" t="str">
        <f t="shared" si="26"/>
        <v>1548/UN40.SU.   /2025</v>
      </c>
      <c r="Q1552" s="30"/>
      <c r="R1552" s="30"/>
      <c r="S1552" s="30"/>
      <c r="T1552" s="30"/>
      <c r="U1552" s="30"/>
      <c r="W1552" s="45"/>
    </row>
    <row r="1553" spans="1:23" ht="66" x14ac:dyDescent="0.25">
      <c r="A1553" s="75" t="s">
        <v>1613</v>
      </c>
      <c r="B1553" s="76" t="s">
        <v>2247</v>
      </c>
      <c r="C1553" s="76" t="s">
        <v>6665</v>
      </c>
      <c r="D1553" s="76" t="s">
        <v>6688</v>
      </c>
      <c r="E1553" s="76" t="str">
        <f>IF( AND(   ISNUMBER(    MATCH(LEFT(RIGHT(D1553,8),4),{"/AK/","/BW/","/DO/","/DK/","/EP/","/HM/","/HK/","/IN/","/KI/","/AR/","/KL/","/KM/","/KP/","/DN/","/LN/","/RT/","/TU/","/KU/","/KR/","/MI/","/MK/","/OT/","/LP/","/DL/","/LT/","/PM/","/PW/","/PG/","/PP/","/MU/","/IL/","/PR/","/PI/","/PL/","/PK/","/PB/","/SP/","/SE/","/TI/","/LL/","/DT/","/LK/","/WS/","/TP/","/KS/","/SR/","/SK/","PJ"},0)   ),   ISNUMBER(SEARCH("40",D1553)   )  ),LEFT(RIGHT(D1553,7),2),  "-" )</f>
        <v>-</v>
      </c>
      <c r="F1553" s="66" t="s">
        <v>2246</v>
      </c>
      <c r="G1553" s="76" t="s">
        <v>6689</v>
      </c>
      <c r="H1553" s="76" t="s">
        <v>96</v>
      </c>
      <c r="I1553" s="66" t="s">
        <v>2294</v>
      </c>
      <c r="J1553" s="76" t="s">
        <v>6687</v>
      </c>
      <c r="K1553" s="76"/>
      <c r="L1553" s="76"/>
      <c r="M1553" s="66" t="s">
        <v>5874</v>
      </c>
      <c r="N1553" s="66" t="s">
        <v>2084</v>
      </c>
      <c r="P1553" s="32" t="str">
        <f t="shared" si="26"/>
        <v>1549/UN40.SU.   /2025</v>
      </c>
      <c r="Q1553" s="30"/>
      <c r="R1553" s="30"/>
      <c r="S1553" s="30"/>
      <c r="T1553" s="30"/>
      <c r="U1553" s="30"/>
      <c r="W1553" s="45"/>
    </row>
    <row r="1554" spans="1:23" ht="49.5" hidden="1" x14ac:dyDescent="0.25">
      <c r="A1554" s="75" t="s">
        <v>1614</v>
      </c>
      <c r="B1554" s="76" t="s">
        <v>2247</v>
      </c>
      <c r="C1554" s="76" t="s">
        <v>3664</v>
      </c>
      <c r="D1554" s="76" t="s">
        <v>6699</v>
      </c>
      <c r="E1554" s="76" t="str">
        <f>IF( AND(   ISNUMBER(    MATCH(LEFT(RIGHT(D1554,8),4),{"/AK/","/BW/","/DO/","/DK/","/EP/","/HM/","/HK/","/IN/","/KI/","/AR/","/KL/","/KM/","/KP/","/DN/","/LN/","/RT/","/TU/","/KU/","/KR/","/MI/","/MK/","/OT/","/LP/","/DL/","/LT/","/PM/","/PW/","/PG/","/PP/","/MU/","/IL/","/PR/","/PI/","/PL/","/PK/","/PB/","/SP/","/SE/","/TI/","/LL/","/DT/","/LK/","/WS/","/TP/","/KS/","/SR/","/SK/","PJ"},0)   ),   ISNUMBER(SEARCH("40",D1554)   )  ),LEFT(RIGHT(D1554,7),2),  "-" )</f>
        <v>-</v>
      </c>
      <c r="F1554" s="66" t="s">
        <v>2246</v>
      </c>
      <c r="G1554" s="76" t="s">
        <v>6700</v>
      </c>
      <c r="H1554" s="76" t="s">
        <v>96</v>
      </c>
      <c r="I1554" s="66" t="s">
        <v>2294</v>
      </c>
      <c r="J1554" s="76" t="s">
        <v>6701</v>
      </c>
      <c r="K1554" s="76"/>
      <c r="L1554" s="76"/>
      <c r="M1554" s="66" t="s">
        <v>5874</v>
      </c>
      <c r="N1554" s="66" t="s">
        <v>2086</v>
      </c>
      <c r="O1554" s="14" t="s">
        <v>5740</v>
      </c>
      <c r="P1554" s="32" t="str">
        <f t="shared" si="26"/>
        <v>1550/UN40.SU.   /2025</v>
      </c>
      <c r="Q1554" s="30"/>
      <c r="R1554" s="30"/>
      <c r="S1554" s="30"/>
      <c r="T1554" s="30"/>
      <c r="U1554" s="30"/>
      <c r="W1554" s="45"/>
    </row>
    <row r="1555" spans="1:23" ht="49.5" x14ac:dyDescent="0.25">
      <c r="A1555" s="75" t="s">
        <v>1615</v>
      </c>
      <c r="B1555" s="66" t="s">
        <v>2247</v>
      </c>
      <c r="C1555" s="76" t="s">
        <v>6665</v>
      </c>
      <c r="D1555" s="76" t="s">
        <v>6705</v>
      </c>
      <c r="E1555" s="76" t="str">
        <f>IF( AND(   ISNUMBER(    MATCH(LEFT(RIGHT(D1555,8),4),{"/AK/","/BW/","/DO/","/DK/","/EP/","/HM/","/HK/","/IN/","/KI/","/AR/","/KL/","/KM/","/KP/","/DN/","/LN/","/RT/","/TU/","/KU/","/KR/","/MI/","/MK/","/OT/","/LP/","/DL/","/LT/","/PM/","/PW/","/PG/","/PP/","/MU/","/IL/","/PR/","/PI/","/PL/","/PK/","/PB/","/SP/","/SE/","/TI/","/LL/","/DT/","/LK/","/WS/","/TP/","/KS/","/SR/","/SK/","PJ"},0)   ),   ISNUMBER(SEARCH("40",D1555)   )  ),LEFT(RIGHT(D1555,7),2),  "-" )</f>
        <v>-</v>
      </c>
      <c r="F1555" s="66" t="s">
        <v>2246</v>
      </c>
      <c r="G1555" s="76" t="s">
        <v>6706</v>
      </c>
      <c r="H1555" s="76" t="s">
        <v>96</v>
      </c>
      <c r="I1555" s="66" t="s">
        <v>2294</v>
      </c>
      <c r="J1555" s="76" t="s">
        <v>6707</v>
      </c>
      <c r="K1555" s="76"/>
      <c r="L1555" s="76"/>
      <c r="M1555" s="66" t="s">
        <v>5874</v>
      </c>
      <c r="N1555" s="66" t="s">
        <v>2084</v>
      </c>
      <c r="P1555" s="32" t="str">
        <f t="shared" si="26"/>
        <v>1551/UN40.SU.   /2025</v>
      </c>
      <c r="Q1555" s="30"/>
      <c r="R1555" s="30"/>
      <c r="S1555" s="30"/>
      <c r="T1555" s="30"/>
      <c r="U1555" s="30"/>
      <c r="W1555" s="45"/>
    </row>
    <row r="1556" spans="1:23" ht="49.5" hidden="1" x14ac:dyDescent="0.25">
      <c r="A1556" s="75" t="s">
        <v>1616</v>
      </c>
      <c r="B1556" s="66" t="s">
        <v>2247</v>
      </c>
      <c r="C1556" s="76" t="s">
        <v>6712</v>
      </c>
      <c r="D1556" s="76" t="s">
        <v>6713</v>
      </c>
      <c r="E1556" s="76" t="str">
        <f>IF( AND(   ISNUMBER(    MATCH(LEFT(RIGHT(D1556,8),4),{"/AK/","/BW/","/DO/","/DK/","/EP/","/HM/","/HK/","/IN/","/KI/","/AR/","/KL/","/KM/","/KP/","/DN/","/LN/","/RT/","/TU/","/KU/","/KR/","/MI/","/MK/","/OT/","/LP/","/DL/","/LT/","/PM/","/PW/","/PG/","/PP/","/MU/","/IL/","/PR/","/PI/","/PL/","/PK/","/PB/","/SP/","/SE/","/TI/","/LL/","/DT/","/LK/","/WS/","/TP/","/KS/","/SR/","/SK/","PJ"},0)   ),   ISNUMBER(SEARCH("40",D1556)   )  ),LEFT(RIGHT(D1556,7),2),  "-" )</f>
        <v>-</v>
      </c>
      <c r="F1556" s="66" t="s">
        <v>2246</v>
      </c>
      <c r="G1556" s="76" t="s">
        <v>6714</v>
      </c>
      <c r="H1556" s="76" t="s">
        <v>96</v>
      </c>
      <c r="I1556" s="66" t="s">
        <v>2294</v>
      </c>
      <c r="J1556" s="76" t="s">
        <v>6715</v>
      </c>
      <c r="K1556" s="76"/>
      <c r="L1556" s="76"/>
      <c r="M1556" s="66" t="s">
        <v>5874</v>
      </c>
      <c r="N1556" s="76" t="s">
        <v>2085</v>
      </c>
      <c r="P1556" s="32" t="str">
        <f t="shared" si="26"/>
        <v>1552/UN40.SU.   /2025</v>
      </c>
      <c r="Q1556" s="30"/>
      <c r="R1556" s="30"/>
      <c r="S1556" s="30"/>
      <c r="T1556" s="30"/>
      <c r="U1556" s="30"/>
      <c r="W1556" s="45"/>
    </row>
    <row r="1557" spans="1:23" ht="82.5" hidden="1" x14ac:dyDescent="0.25">
      <c r="A1557" s="75" t="s">
        <v>1617</v>
      </c>
      <c r="B1557" s="66" t="s">
        <v>2248</v>
      </c>
      <c r="C1557" s="76" t="s">
        <v>6720</v>
      </c>
      <c r="D1557" s="76" t="s">
        <v>6721</v>
      </c>
      <c r="E1557" s="76" t="str">
        <f>IF( AND(   ISNUMBER(    MATCH(LEFT(RIGHT(D1557,8),4),{"/AK/","/BW/","/DO/","/DK/","/EP/","/HM/","/HK/","/IN/","/KI/","/AR/","/KL/","/KM/","/KP/","/DN/","/LN/","/RT/","/TU/","/KU/","/KR/","/MI/","/MK/","/OT/","/LP/","/DL/","/LT/","/PM/","/PW/","/PG/","/PP/","/MU/","/IL/","/PR/","/PI/","/PL/","/PK/","/PB/","/SP/","/SE/","/TI/","/LL/","/DT/","/LK/","/WS/","/TP/","/KS/","/SR/","/SK/","PJ"},0)   ),   ISNUMBER(SEARCH("40",D1557)   )  ),LEFT(RIGHT(D1557,7),2),  "-" )</f>
        <v>-</v>
      </c>
      <c r="F1557" s="66" t="s">
        <v>2247</v>
      </c>
      <c r="G1557" s="76" t="s">
        <v>6722</v>
      </c>
      <c r="H1557" s="76" t="s">
        <v>5185</v>
      </c>
      <c r="I1557" s="66"/>
      <c r="J1557" s="76"/>
      <c r="K1557" s="76"/>
      <c r="L1557" s="76"/>
      <c r="M1557" s="66" t="s">
        <v>5874</v>
      </c>
      <c r="N1557" s="66"/>
      <c r="P1557" s="32" t="str">
        <f t="shared" si="26"/>
        <v>1553/UN40.SU.   /2025</v>
      </c>
      <c r="Q1557" s="30"/>
      <c r="R1557" s="30"/>
      <c r="S1557" s="30"/>
      <c r="T1557" s="30"/>
      <c r="U1557" s="30"/>
      <c r="W1557" s="45"/>
    </row>
    <row r="1558" spans="1:23" ht="49.5" hidden="1" x14ac:dyDescent="0.25">
      <c r="A1558" s="75" t="s">
        <v>1618</v>
      </c>
      <c r="B1558" s="66" t="s">
        <v>2248</v>
      </c>
      <c r="C1558" s="76" t="s">
        <v>6727</v>
      </c>
      <c r="D1558" s="76" t="s">
        <v>1974</v>
      </c>
      <c r="E1558" s="76" t="str">
        <f>IF( AND(   ISNUMBER(    MATCH(LEFT(RIGHT(D1558,8),4),{"/AK/","/BW/","/DO/","/DK/","/EP/","/HM/","/HK/","/IN/","/KI/","/AR/","/KL/","/KM/","/KP/","/DN/","/LN/","/RT/","/TU/","/KU/","/KR/","/MI/","/MK/","/OT/","/LP/","/DL/","/LT/","/PM/","/PW/","/PG/","/PP/","/MU/","/IL/","/PR/","/PI/","/PL/","/PK/","/PB/","/SP/","/SE/","/TI/","/LL/","/DT/","/LK/","/WS/","/TP/","/KS/","/SR/","/SK/","PJ"},0)   ),   ISNUMBER(SEARCH("40",D1558)   )  ),LEFT(RIGHT(D1558,7),2),  "-" )</f>
        <v>-</v>
      </c>
      <c r="F1558" s="66" t="s">
        <v>2236</v>
      </c>
      <c r="G1558" s="76" t="s">
        <v>6728</v>
      </c>
      <c r="H1558" s="76" t="s">
        <v>96</v>
      </c>
      <c r="I1558" s="66"/>
      <c r="J1558" s="76"/>
      <c r="K1558" s="76"/>
      <c r="L1558" s="76"/>
      <c r="M1558" s="66" t="s">
        <v>5874</v>
      </c>
      <c r="N1558" s="66"/>
      <c r="P1558" s="32" t="str">
        <f t="shared" si="26"/>
        <v>1554/UN40.SU.   /2025</v>
      </c>
      <c r="Q1558" s="30"/>
      <c r="R1558" s="30"/>
      <c r="S1558" s="30"/>
      <c r="T1558" s="30"/>
      <c r="U1558" s="30"/>
      <c r="W1558" s="45"/>
    </row>
    <row r="1559" spans="1:23" ht="82.5" hidden="1" x14ac:dyDescent="0.25">
      <c r="A1559" s="75" t="s">
        <v>1619</v>
      </c>
      <c r="B1559" s="66" t="s">
        <v>2248</v>
      </c>
      <c r="C1559" s="76" t="s">
        <v>4059</v>
      </c>
      <c r="D1559" s="76" t="s">
        <v>6723</v>
      </c>
      <c r="E1559" s="76" t="str">
        <f>IF( AND(   ISNUMBER(    MATCH(LEFT(RIGHT(D1559,8),4),{"/AK/","/BW/","/DO/","/DK/","/EP/","/HM/","/HK/","/IN/","/KI/","/AR/","/KL/","/KM/","/KP/","/DN/","/LN/","/RT/","/TU/","/KU/","/KR/","/MI/","/MK/","/OT/","/LP/","/DL/","/LT/","/PM/","/PW/","/PG/","/PP/","/MU/","/IL/","/PR/","/PI/","/PL/","/PK/","/PB/","/SP/","/SE/","/TI/","/LL/","/DT/","/LK/","/WS/","/TP/","/KS/","/SR/","/SK/","PJ"},0)   ),   ISNUMBER(SEARCH("40",D1559)   )  ),LEFT(RIGHT(D1559,7),2),  "-" )</f>
        <v>-</v>
      </c>
      <c r="F1559" s="66" t="s">
        <v>2245</v>
      </c>
      <c r="G1559" s="76" t="s">
        <v>6724</v>
      </c>
      <c r="H1559" s="76" t="s">
        <v>96</v>
      </c>
      <c r="I1559" s="66" t="s">
        <v>2294</v>
      </c>
      <c r="J1559" s="76" t="s">
        <v>6732</v>
      </c>
      <c r="K1559" s="76"/>
      <c r="L1559" s="76"/>
      <c r="M1559" s="66" t="s">
        <v>5874</v>
      </c>
      <c r="N1559" s="66" t="s">
        <v>2085</v>
      </c>
      <c r="P1559" s="32" t="str">
        <f t="shared" si="26"/>
        <v>1555/UN40.SU.   /2025</v>
      </c>
      <c r="Q1559" s="30"/>
      <c r="R1559" s="30"/>
      <c r="S1559" s="30"/>
      <c r="T1559" s="30"/>
      <c r="U1559" s="30"/>
      <c r="W1559" s="45"/>
    </row>
    <row r="1560" spans="1:23" ht="49.5" x14ac:dyDescent="0.25">
      <c r="A1560" s="75" t="s">
        <v>1620</v>
      </c>
      <c r="B1560" s="66" t="s">
        <v>2248</v>
      </c>
      <c r="C1560" s="76" t="s">
        <v>6618</v>
      </c>
      <c r="D1560" s="76" t="s">
        <v>6725</v>
      </c>
      <c r="E1560" s="76" t="str">
        <f>IF( AND(   ISNUMBER(    MATCH(LEFT(RIGHT(D1560,8),4),{"/AK/","/BW/","/DO/","/DK/","/EP/","/HM/","/HK/","/IN/","/KI/","/AR/","/KL/","/KM/","/KP/","/DN/","/LN/","/RT/","/TU/","/KU/","/KR/","/MI/","/MK/","/OT/","/LP/","/DL/","/LT/","/PM/","/PW/","/PG/","/PP/","/MU/","/IL/","/PR/","/PI/","/PL/","/PK/","/PB/","/SP/","/SE/","/TI/","/LL/","/DT/","/LK/","/WS/","/TP/","/KS/","/SR/","/SK/","PJ"},0)   ),   ISNUMBER(SEARCH("40",D1560)   )  ),LEFT(RIGHT(D1560,7),2),  "-" )</f>
        <v>-</v>
      </c>
      <c r="F1560" s="66" t="s">
        <v>2246</v>
      </c>
      <c r="G1560" s="76" t="s">
        <v>6726</v>
      </c>
      <c r="H1560" s="76" t="s">
        <v>96</v>
      </c>
      <c r="I1560" s="66" t="s">
        <v>2294</v>
      </c>
      <c r="J1560" s="76" t="s">
        <v>6732</v>
      </c>
      <c r="K1560" s="76"/>
      <c r="L1560" s="76"/>
      <c r="M1560" s="66" t="s">
        <v>5874</v>
      </c>
      <c r="N1560" s="66" t="s">
        <v>2084</v>
      </c>
      <c r="P1560" s="32" t="str">
        <f t="shared" si="26"/>
        <v>1556/UN40.SU.   /2025</v>
      </c>
      <c r="Q1560" s="30"/>
      <c r="R1560" s="30"/>
      <c r="S1560" s="30"/>
      <c r="T1560" s="30"/>
      <c r="U1560" s="30"/>
      <c r="W1560" s="45"/>
    </row>
    <row r="1561" spans="1:23" ht="66" hidden="1" x14ac:dyDescent="0.25">
      <c r="A1561" s="75" t="s">
        <v>1621</v>
      </c>
      <c r="B1561" s="66" t="s">
        <v>6376</v>
      </c>
      <c r="C1561" s="76" t="s">
        <v>6741</v>
      </c>
      <c r="D1561" s="76" t="s">
        <v>6742</v>
      </c>
      <c r="E1561" s="76" t="str">
        <f>IF( AND(   ISNUMBER(    MATCH(LEFT(RIGHT(D1561,8),4),{"/AK/","/BW/","/DO/","/DK/","/EP/","/HM/","/HK/","/IN/","/KI/","/AR/","/KL/","/KM/","/KP/","/DN/","/LN/","/RT/","/TU/","/KU/","/KR/","/MI/","/MK/","/OT/","/LP/","/DL/","/LT/","/PM/","/PW/","/PG/","/PP/","/MU/","/IL/","/PR/","/PI/","/PL/","/PK/","/PB/","/SP/","/SE/","/TI/","/LL/","/DT/","/LK/","/WS/","/TP/","/KS/","/SR/","/SK/","PJ"},0)   ),   ISNUMBER(SEARCH("40",D1561)   )  ),LEFT(RIGHT(D1561,7),2),  "-" )</f>
        <v>-</v>
      </c>
      <c r="F1561" s="66" t="s">
        <v>2247</v>
      </c>
      <c r="G1561" s="76" t="s">
        <v>6743</v>
      </c>
      <c r="H1561" s="76" t="s">
        <v>96</v>
      </c>
      <c r="I1561" s="66"/>
      <c r="J1561" s="76"/>
      <c r="K1561" s="76"/>
      <c r="L1561" s="76"/>
      <c r="M1561" s="66" t="s">
        <v>5874</v>
      </c>
      <c r="N1561" s="66"/>
      <c r="P1561" s="32" t="str">
        <f t="shared" si="26"/>
        <v>1557/UN40.SU.   /2025</v>
      </c>
      <c r="Q1561" s="30"/>
      <c r="R1561" s="30"/>
      <c r="S1561" s="30"/>
      <c r="T1561" s="30"/>
      <c r="U1561" s="30"/>
      <c r="W1561" s="45"/>
    </row>
    <row r="1562" spans="1:23" ht="99" hidden="1" x14ac:dyDescent="0.25">
      <c r="A1562" s="75" t="s">
        <v>1622</v>
      </c>
      <c r="B1562" s="66" t="s">
        <v>6376</v>
      </c>
      <c r="C1562" s="76" t="s">
        <v>6744</v>
      </c>
      <c r="D1562" s="76" t="s">
        <v>6745</v>
      </c>
      <c r="E1562" s="76" t="str">
        <f>IF( AND(   ISNUMBER(    MATCH(LEFT(RIGHT(D1562,8),4),{"/AK/","/BW/","/DO/","/DK/","/EP/","/HM/","/HK/","/IN/","/KI/","/AR/","/KL/","/KM/","/KP/","/DN/","/LN/","/RT/","/TU/","/KU/","/KR/","/MI/","/MK/","/OT/","/LP/","/DL/","/LT/","/PM/","/PW/","/PG/","/PP/","/MU/","/IL/","/PR/","/PI/","/PL/","/PK/","/PB/","/SP/","/SE/","/TI/","/LL/","/DT/","/LK/","/WS/","/TP/","/KS/","/SR/","/SK/","PJ"},0)   ),   ISNUMBER(SEARCH("40",D1562)   )  ),LEFT(RIGHT(D1562,7),2),  "-" )</f>
        <v>-</v>
      </c>
      <c r="F1562" s="66" t="s">
        <v>2227</v>
      </c>
      <c r="G1562" s="76" t="s">
        <v>6746</v>
      </c>
      <c r="H1562" s="76" t="s">
        <v>5040</v>
      </c>
      <c r="I1562" s="66"/>
      <c r="J1562" s="76"/>
      <c r="K1562" s="76"/>
      <c r="L1562" s="76"/>
      <c r="M1562" s="66" t="s">
        <v>5874</v>
      </c>
      <c r="N1562" s="66"/>
      <c r="P1562" s="32" t="str">
        <f t="shared" si="26"/>
        <v>1558/UN40.SU.   /2025</v>
      </c>
      <c r="Q1562" s="30"/>
      <c r="R1562" s="30"/>
      <c r="S1562" s="30"/>
      <c r="T1562" s="30"/>
      <c r="U1562" s="30"/>
      <c r="W1562" s="45"/>
    </row>
    <row r="1563" spans="1:23" ht="66" hidden="1" x14ac:dyDescent="0.25">
      <c r="A1563" s="75" t="s">
        <v>1623</v>
      </c>
      <c r="B1563" s="66" t="s">
        <v>6376</v>
      </c>
      <c r="C1563" s="76" t="s">
        <v>6759</v>
      </c>
      <c r="D1563" s="76" t="str">
        <f>IF( AND(   ISNUMBER(    MATCH(LEFT(RIGHT(C1563,8),4),{"/AK/","/BW/","/DO/","/DK/","/EP/","/HM/","/HK/","/IN/","/KI/","/AR/","/KL/","/KM/","/KP/","/DN/","/LN/","/RT/","/TU/","/KU/","/KR/","/MI/","/MK/","/OT/","/LP/","/DL/","/LT/","/PM/","/PW/","/PG/","/PP/","/MU/","/IL/","/PR/","/PI/","/PL/","/PK/","/PB/","/SP/","/SE/","/TI/","/LL/","/DT/","/LK/","/WS/","/TP/","/KS/","/SR/","/SK/","PJ"},0)   ),   ISNUMBER(SEARCH("40",C1563)   )  ),LEFT(RIGHT(C1563,7),2),  "-" )</f>
        <v>-</v>
      </c>
      <c r="E1563" s="76" t="str">
        <f>IF( AND(   ISNUMBER(    MATCH(LEFT(RIGHT(D1563,8),4),{"/AK/","/BW/","/DO/","/DK/","/EP/","/HM/","/HK/","/IN/","/KI/","/AR/","/KL/","/KM/","/KP/","/DN/","/LN/","/RT/","/TU/","/KU/","/KR/","/MI/","/MK/","/OT/","/LP/","/DL/","/LT/","/PM/","/PW/","/PG/","/PP/","/MU/","/IL/","/PR/","/PI/","/PL/","/PK/","/PB/","/SP/","/SE/","/TI/","/LL/","/DT/","/LK/","/WS/","/TP/","/KS/","/SR/","/SK/","PJ"},0)   ),   ISNUMBER(SEARCH("40",D1563)   )  ),LEFT(RIGHT(D1563,7),2),  "-" )</f>
        <v>-</v>
      </c>
      <c r="F1563" s="66" t="s">
        <v>2247</v>
      </c>
      <c r="G1563" s="76" t="s">
        <v>6760</v>
      </c>
      <c r="H1563" s="76" t="s">
        <v>96</v>
      </c>
      <c r="I1563" s="66"/>
      <c r="J1563" s="76"/>
      <c r="K1563" s="76"/>
      <c r="L1563" s="76"/>
      <c r="M1563" s="66" t="s">
        <v>5874</v>
      </c>
      <c r="N1563" s="66"/>
      <c r="P1563" s="32" t="str">
        <f t="shared" si="26"/>
        <v>1559/UN40.SU.   /2025</v>
      </c>
      <c r="Q1563" s="30"/>
      <c r="R1563" s="30"/>
      <c r="S1563" s="30"/>
      <c r="T1563" s="30"/>
      <c r="U1563" s="30"/>
      <c r="W1563" s="45"/>
    </row>
    <row r="1564" spans="1:23" ht="49.5" hidden="1" x14ac:dyDescent="0.25">
      <c r="A1564" s="75" t="s">
        <v>1624</v>
      </c>
      <c r="B1564" s="66" t="s">
        <v>6376</v>
      </c>
      <c r="C1564" s="76" t="s">
        <v>6761</v>
      </c>
      <c r="D1564" s="76" t="str">
        <f>IF( AND(   ISNUMBER(    MATCH(LEFT(RIGHT(C1564,8),4),{"/AK/","/BW/","/DO/","/DK/","/EP/","/HM/","/HK/","/IN/","/KI/","/AR/","/KL/","/KM/","/KP/","/DN/","/LN/","/RT/","/TU/","/KU/","/KR/","/MI/","/MK/","/OT/","/LP/","/DL/","/LT/","/PM/","/PW/","/PG/","/PP/","/MU/","/IL/","/PR/","/PI/","/PL/","/PK/","/PB/","/SP/","/SE/","/TI/","/LL/","/DT/","/LK/","/WS/","/TP/","/KS/","/SR/","/SK/","PJ"},0)   ),   ISNUMBER(SEARCH("40",C1564)   )  ),LEFT(RIGHT(C1564,7),2),  "-" )</f>
        <v>-</v>
      </c>
      <c r="E1564" s="76" t="str">
        <f>IF( AND(   ISNUMBER(    MATCH(LEFT(RIGHT(D1564,8),4),{"/AK/","/BW/","/DO/","/DK/","/EP/","/HM/","/HK/","/IN/","/KI/","/AR/","/KL/","/KM/","/KP/","/DN/","/LN/","/RT/","/TU/","/KU/","/KR/","/MI/","/MK/","/OT/","/LP/","/DL/","/LT/","/PM/","/PW/","/PG/","/PP/","/MU/","/IL/","/PR/","/PI/","/PL/","/PK/","/PB/","/SP/","/SE/","/TI/","/LL/","/DT/","/LK/","/WS/","/TP/","/KS/","/SR/","/SK/","PJ"},0)   ),   ISNUMBER(SEARCH("40",D1564)   )  ),LEFT(RIGHT(D1564,7),2),  "-" )</f>
        <v>-</v>
      </c>
      <c r="F1564" s="66" t="s">
        <v>6428</v>
      </c>
      <c r="G1564" s="76" t="s">
        <v>6762</v>
      </c>
      <c r="H1564" s="76" t="s">
        <v>96</v>
      </c>
      <c r="I1564" s="66"/>
      <c r="J1564" s="76"/>
      <c r="K1564" s="76"/>
      <c r="L1564" s="76"/>
      <c r="M1564" s="66" t="s">
        <v>5874</v>
      </c>
      <c r="N1564" s="66"/>
      <c r="P1564" s="32" t="str">
        <f t="shared" si="26"/>
        <v>1560/UN40.SU.   /2025</v>
      </c>
      <c r="Q1564" s="30"/>
      <c r="R1564" s="30"/>
      <c r="S1564" s="30"/>
      <c r="T1564" s="30"/>
      <c r="U1564" s="30"/>
      <c r="W1564" s="45"/>
    </row>
    <row r="1565" spans="1:23" ht="66" hidden="1" x14ac:dyDescent="0.25">
      <c r="A1565" s="75" t="s">
        <v>1625</v>
      </c>
      <c r="B1565" s="66" t="s">
        <v>6376</v>
      </c>
      <c r="C1565" s="76" t="s">
        <v>6764</v>
      </c>
      <c r="D1565" s="76" t="s">
        <v>6763</v>
      </c>
      <c r="E1565" s="76" t="str">
        <f>IF( AND(   ISNUMBER(    MATCH(LEFT(RIGHT(D1565,8),4),{"/AK/","/BW/","/DO/","/DK/","/EP/","/HM/","/HK/","/IN/","/KI/","/AR/","/KL/","/KM/","/KP/","/DN/","/LN/","/RT/","/TU/","/KU/","/KR/","/MI/","/MK/","/OT/","/LP/","/DL/","/LT/","/PM/","/PW/","/PG/","/PP/","/MU/","/IL/","/PR/","/PI/","/PL/","/PK/","/PB/","/SP/","/SE/","/TI/","/LL/","/DT/","/LK/","/WS/","/TP/","/KS/","/SR/","/SK/","PJ"},0)   ),   ISNUMBER(SEARCH("40",D1565)   )  ),LEFT(RIGHT(D1565,7),2),  "-" )</f>
        <v>-</v>
      </c>
      <c r="F1565" s="66" t="s">
        <v>6749</v>
      </c>
      <c r="G1565" s="76" t="s">
        <v>6765</v>
      </c>
      <c r="H1565" s="76" t="s">
        <v>5185</v>
      </c>
      <c r="I1565" s="66"/>
      <c r="J1565" s="76"/>
      <c r="K1565" s="76"/>
      <c r="L1565" s="76"/>
      <c r="M1565" s="66" t="s">
        <v>5874</v>
      </c>
      <c r="N1565" s="76"/>
      <c r="P1565" s="32" t="str">
        <f t="shared" si="26"/>
        <v>1561/UN40.SU.   /2025</v>
      </c>
      <c r="Q1565" s="30"/>
      <c r="R1565" s="30"/>
      <c r="S1565" s="30"/>
      <c r="T1565" s="30"/>
      <c r="U1565" s="30"/>
      <c r="W1565" s="45"/>
    </row>
    <row r="1566" spans="1:23" ht="49.5" hidden="1" x14ac:dyDescent="0.25">
      <c r="A1566" s="75" t="s">
        <v>1626</v>
      </c>
      <c r="B1566" s="66" t="s">
        <v>6376</v>
      </c>
      <c r="C1566" s="76" t="s">
        <v>6764</v>
      </c>
      <c r="D1566" s="76" t="s">
        <v>6766</v>
      </c>
      <c r="E1566" s="76" t="str">
        <f>IF( AND(   ISNUMBER(    MATCH(LEFT(RIGHT(D1566,8),4),{"/AK/","/BW/","/DO/","/DK/","/EP/","/HM/","/HK/","/IN/","/KI/","/AR/","/KL/","/KM/","/KP/","/DN/","/LN/","/RT/","/TU/","/KU/","/KR/","/MI/","/MK/","/OT/","/LP/","/DL/","/LT/","/PM/","/PW/","/PG/","/PP/","/MU/","/IL/","/PR/","/PI/","/PL/","/PK/","/PB/","/SP/","/SE/","/TI/","/LL/","/DT/","/LK/","/WS/","/TP/","/KS/","/SR/","/SK/","PJ"},0)   ),   ISNUMBER(SEARCH("40",D1566)   )  ),LEFT(RIGHT(D1566,7),2),  "-" )</f>
        <v>-</v>
      </c>
      <c r="F1566" s="66" t="s">
        <v>2242</v>
      </c>
      <c r="G1566" s="76" t="s">
        <v>6767</v>
      </c>
      <c r="H1566" s="76" t="s">
        <v>5040</v>
      </c>
      <c r="I1566" s="66"/>
      <c r="J1566" s="76"/>
      <c r="K1566" s="76"/>
      <c r="L1566" s="76"/>
      <c r="M1566" s="66" t="s">
        <v>5874</v>
      </c>
      <c r="N1566" s="76"/>
      <c r="P1566" s="32" t="str">
        <f t="shared" si="26"/>
        <v>1562/UN40.SU.   /2025</v>
      </c>
      <c r="Q1566" s="30"/>
      <c r="R1566" s="30"/>
      <c r="S1566" s="30"/>
      <c r="T1566" s="30"/>
      <c r="U1566" s="30"/>
      <c r="W1566" s="45"/>
    </row>
    <row r="1567" spans="1:23" ht="66" hidden="1" x14ac:dyDescent="0.25">
      <c r="A1567" s="75" t="s">
        <v>1627</v>
      </c>
      <c r="B1567" s="66" t="s">
        <v>6376</v>
      </c>
      <c r="C1567" s="76" t="s">
        <v>5823</v>
      </c>
      <c r="D1567" s="76" t="s">
        <v>6771</v>
      </c>
      <c r="E1567" s="76" t="str">
        <f>IF( AND(   ISNUMBER(    MATCH(LEFT(RIGHT(D1567,8),4),{"/AK/","/BW/","/DO/","/DK/","/EP/","/HM/","/HK/","/IN/","/KI/","/AR/","/KL/","/KM/","/KP/","/DN/","/LN/","/RT/","/TU/","/KU/","/KR/","/MI/","/MK/","/OT/","/LP/","/DL/","/LT/","/PM/","/PW/","/PG/","/PP/","/MU/","/IL/","/PR/","/PI/","/PL/","/PK/","/PB/","/SP/","/SE/","/TI/","/LL/","/DT/","/LK/","/WS/","/TP/","/KS/","/SR/","/SK/","PJ"},0)   ),   ISNUMBER(SEARCH("40",D1567)   )  ),LEFT(RIGHT(D1567,7),2),  "-" )</f>
        <v>-</v>
      </c>
      <c r="F1567" s="66" t="s">
        <v>6376</v>
      </c>
      <c r="G1567" s="76" t="s">
        <v>6773</v>
      </c>
      <c r="H1567" s="76" t="s">
        <v>2305</v>
      </c>
      <c r="I1567" s="66"/>
      <c r="J1567" s="76"/>
      <c r="K1567" s="76"/>
      <c r="L1567" s="76"/>
      <c r="M1567" s="66" t="s">
        <v>5874</v>
      </c>
      <c r="N1567" s="76"/>
      <c r="P1567" s="32" t="str">
        <f t="shared" si="26"/>
        <v>1563/UN40.SU.   /2025</v>
      </c>
      <c r="Q1567" s="30"/>
      <c r="R1567" s="30"/>
      <c r="S1567" s="30"/>
      <c r="T1567" s="30"/>
      <c r="U1567" s="30"/>
      <c r="W1567" s="45"/>
    </row>
    <row r="1568" spans="1:23" ht="66" hidden="1" x14ac:dyDescent="0.25">
      <c r="A1568" s="75" t="s">
        <v>1628</v>
      </c>
      <c r="B1568" s="66" t="s">
        <v>6376</v>
      </c>
      <c r="C1568" s="76" t="s">
        <v>5823</v>
      </c>
      <c r="D1568" s="76" t="s">
        <v>6772</v>
      </c>
      <c r="E1568" s="76" t="str">
        <f>IF( AND(   ISNUMBER(    MATCH(LEFT(RIGHT(D1568,8),4),{"/AK/","/BW/","/DO/","/DK/","/EP/","/HM/","/HK/","/IN/","/KI/","/AR/","/KL/","/KM/","/KP/","/DN/","/LN/","/RT/","/TU/","/KU/","/KR/","/MI/","/MK/","/OT/","/LP/","/DL/","/LT/","/PM/","/PW/","/PG/","/PP/","/MU/","/IL/","/PR/","/PI/","/PL/","/PK/","/PB/","/SP/","/SE/","/TI/","/LL/","/DT/","/LK/","/WS/","/TP/","/KS/","/SR/","/SK/","PJ"},0)   ),   ISNUMBER(SEARCH("40",D1568)   )  ),LEFT(RIGHT(D1568,7),2),  "-" )</f>
        <v>-</v>
      </c>
      <c r="F1568" s="66" t="s">
        <v>6376</v>
      </c>
      <c r="G1568" s="76" t="s">
        <v>6774</v>
      </c>
      <c r="H1568" s="76" t="s">
        <v>5185</v>
      </c>
      <c r="I1568" s="66"/>
      <c r="J1568" s="76"/>
      <c r="K1568" s="76"/>
      <c r="L1568" s="76"/>
      <c r="M1568" s="66" t="s">
        <v>5874</v>
      </c>
      <c r="N1568" s="76"/>
      <c r="P1568" s="32" t="str">
        <f t="shared" si="26"/>
        <v>1564/UN40.SU.   /2025</v>
      </c>
      <c r="Q1568" s="30"/>
      <c r="R1568" s="30"/>
      <c r="S1568" s="30"/>
      <c r="T1568" s="30"/>
      <c r="U1568" s="30"/>
      <c r="W1568" s="45"/>
    </row>
    <row r="1569" spans="1:23" ht="82.5" x14ac:dyDescent="0.25">
      <c r="A1569" s="75" t="s">
        <v>1629</v>
      </c>
      <c r="B1569" s="66" t="s">
        <v>6376</v>
      </c>
      <c r="C1569" s="76" t="s">
        <v>6731</v>
      </c>
      <c r="D1569" s="76" t="s">
        <v>6729</v>
      </c>
      <c r="E1569" s="76" t="str">
        <f>IF( AND(   ISNUMBER(    MATCH(LEFT(RIGHT(D1569,8),4),{"/AK/","/BW/","/DO/","/DK/","/EP/","/HM/","/HK/","/IN/","/KI/","/AR/","/KL/","/KM/","/KP/","/DN/","/LN/","/RT/","/TU/","/KU/","/KR/","/MI/","/MK/","/OT/","/LP/","/DL/","/LT/","/PM/","/PW/","/PG/","/PP/","/MU/","/IL/","/PR/","/PI/","/PL/","/PK/","/PB/","/SP/","/SE/","/TI/","/LL/","/DT/","/LK/","/WS/","/TP/","/KS/","/SR/","/SK/","PJ"},0)   ),   ISNUMBER(SEARCH("40",D1569)   )  ),LEFT(RIGHT(D1569,7),2),  "-" )</f>
        <v>-</v>
      </c>
      <c r="F1569" s="66" t="s">
        <v>2248</v>
      </c>
      <c r="G1569" s="76" t="s">
        <v>6730</v>
      </c>
      <c r="H1569" s="76" t="s">
        <v>96</v>
      </c>
      <c r="I1569" s="66" t="s">
        <v>2294</v>
      </c>
      <c r="J1569" s="76" t="s">
        <v>6733</v>
      </c>
      <c r="K1569" s="76"/>
      <c r="L1569" s="76"/>
      <c r="M1569" s="66" t="s">
        <v>5874</v>
      </c>
      <c r="N1569" s="66" t="s">
        <v>2084</v>
      </c>
      <c r="P1569" s="32" t="str">
        <f t="shared" si="26"/>
        <v>1565/UN40.SU.   /2025</v>
      </c>
      <c r="Q1569" s="30"/>
      <c r="R1569" s="30"/>
      <c r="S1569" s="30"/>
      <c r="T1569" s="30"/>
      <c r="U1569" s="30"/>
      <c r="W1569" s="45"/>
    </row>
    <row r="1570" spans="1:23" ht="49.5" hidden="1" x14ac:dyDescent="0.25">
      <c r="A1570" s="75" t="s">
        <v>1630</v>
      </c>
      <c r="B1570" s="66" t="s">
        <v>6376</v>
      </c>
      <c r="C1570" s="76" t="s">
        <v>6736</v>
      </c>
      <c r="D1570" s="76" t="s">
        <v>6734</v>
      </c>
      <c r="E1570" s="76" t="str">
        <f>IF( AND(   ISNUMBER(    MATCH(LEFT(RIGHT(D1570,8),4),{"/AK/","/BW/","/DO/","/DK/","/EP/","/HM/","/HK/","/IN/","/KI/","/AR/","/KL/","/KM/","/KP/","/DN/","/LN/","/RT/","/TU/","/KU/","/KR/","/MI/","/MK/","/OT/","/LP/","/DL/","/LT/","/PM/","/PW/","/PG/","/PP/","/MU/","/IL/","/PR/","/PI/","/PL/","/PK/","/PB/","/SP/","/SE/","/TI/","/LL/","/DT/","/LK/","/WS/","/TP/","/KS/","/SR/","/SK/","PJ"},0)   ),   ISNUMBER(SEARCH("40",D1570)   )  ),LEFT(RIGHT(D1570,7),2),  "-" )</f>
        <v>-</v>
      </c>
      <c r="F1570" s="66" t="s">
        <v>2248</v>
      </c>
      <c r="G1570" s="76" t="s">
        <v>6735</v>
      </c>
      <c r="H1570" s="76" t="s">
        <v>96</v>
      </c>
      <c r="I1570" s="66" t="s">
        <v>2294</v>
      </c>
      <c r="J1570" s="76" t="s">
        <v>6737</v>
      </c>
      <c r="K1570" s="76"/>
      <c r="L1570" s="76"/>
      <c r="M1570" s="66" t="s">
        <v>5874</v>
      </c>
      <c r="N1570" s="66" t="s">
        <v>2085</v>
      </c>
      <c r="P1570" s="32" t="str">
        <f t="shared" si="26"/>
        <v>1566/UN40.SU.   /2025</v>
      </c>
      <c r="Q1570" s="30"/>
      <c r="R1570" s="30"/>
      <c r="S1570" s="30"/>
      <c r="T1570" s="30"/>
      <c r="U1570" s="30"/>
      <c r="W1570" s="45"/>
    </row>
    <row r="1571" spans="1:23" ht="66" hidden="1" x14ac:dyDescent="0.25">
      <c r="A1571" s="75" t="s">
        <v>1631</v>
      </c>
      <c r="B1571" s="66" t="s">
        <v>6376</v>
      </c>
      <c r="C1571" s="76" t="s">
        <v>6738</v>
      </c>
      <c r="D1571" s="76" t="s">
        <v>6739</v>
      </c>
      <c r="E1571" s="76" t="str">
        <f>IF( AND(   ISNUMBER(    MATCH(LEFT(RIGHT(D1571,8),4),{"/AK/","/BW/","/DO/","/DK/","/EP/","/HM/","/HK/","/IN/","/KI/","/AR/","/KL/","/KM/","/KP/","/DN/","/LN/","/RT/","/TU/","/KU/","/KR/","/MI/","/MK/","/OT/","/LP/","/DL/","/LT/","/PM/","/PW/","/PG/","/PP/","/MU/","/IL/","/PR/","/PI/","/PL/","/PK/","/PB/","/SP/","/SE/","/TI/","/LL/","/DT/","/LK/","/WS/","/TP/","/KS/","/SR/","/SK/","PJ"},0)   ),   ISNUMBER(SEARCH("40",D1571)   )  ),LEFT(RIGHT(D1571,7),2),  "-" )</f>
        <v>-</v>
      </c>
      <c r="F1571" s="66" t="s">
        <v>2241</v>
      </c>
      <c r="G1571" s="76" t="s">
        <v>6740</v>
      </c>
      <c r="H1571" s="76" t="s">
        <v>96</v>
      </c>
      <c r="I1571" s="66" t="s">
        <v>2294</v>
      </c>
      <c r="J1571" s="76" t="s">
        <v>6737</v>
      </c>
      <c r="K1571" s="76"/>
      <c r="L1571" s="76"/>
      <c r="M1571" s="66" t="s">
        <v>5874</v>
      </c>
      <c r="N1571" s="66" t="s">
        <v>2085</v>
      </c>
      <c r="P1571" s="32" t="str">
        <f t="shared" si="26"/>
        <v>1567/UN40.SU.   /2025</v>
      </c>
      <c r="Q1571" s="30"/>
      <c r="R1571" s="30"/>
      <c r="S1571" s="30"/>
      <c r="T1571" s="30"/>
      <c r="U1571" s="30"/>
      <c r="W1571" s="45"/>
    </row>
    <row r="1572" spans="1:23" ht="49.5" hidden="1" x14ac:dyDescent="0.25">
      <c r="A1572" s="75" t="s">
        <v>1632</v>
      </c>
      <c r="B1572" s="66" t="s">
        <v>6376</v>
      </c>
      <c r="C1572" s="76" t="s">
        <v>6750</v>
      </c>
      <c r="D1572" s="76" t="s">
        <v>6747</v>
      </c>
      <c r="E1572" s="76" t="str">
        <f>IF( AND(   ISNUMBER(    MATCH(LEFT(RIGHT(D1572,8),4),{"/AK/","/BW/","/DO/","/DK/","/EP/","/HM/","/HK/","/IN/","/KI/","/AR/","/KL/","/KM/","/KP/","/DN/","/LN/","/RT/","/TU/","/KU/","/KR/","/MI/","/MK/","/OT/","/LP/","/DL/","/LT/","/PM/","/PW/","/PG/","/PP/","/MU/","/IL/","/PR/","/PI/","/PL/","/PK/","/PB/","/SP/","/SE/","/TI/","/LL/","/DT/","/LK/","/WS/","/TP/","/KS/","/SR/","/SK/","PJ"},0)   ),   ISNUMBER(SEARCH("40",D1572)   )  ),LEFT(RIGHT(D1572,7),2),  "-" )</f>
        <v>-</v>
      </c>
      <c r="F1572" s="66" t="s">
        <v>6749</v>
      </c>
      <c r="G1572" s="76" t="s">
        <v>6748</v>
      </c>
      <c r="H1572" s="76" t="s">
        <v>96</v>
      </c>
      <c r="I1572" s="66" t="s">
        <v>2294</v>
      </c>
      <c r="J1572" s="76" t="s">
        <v>6751</v>
      </c>
      <c r="K1572" s="76"/>
      <c r="L1572" s="76"/>
      <c r="M1572" s="66" t="s">
        <v>5874</v>
      </c>
      <c r="N1572" s="66" t="s">
        <v>2085</v>
      </c>
      <c r="P1572" s="32" t="str">
        <f t="shared" si="26"/>
        <v>1568/UN40.SU.   /2025</v>
      </c>
      <c r="Q1572" s="30"/>
      <c r="R1572" s="30"/>
      <c r="S1572" s="30"/>
      <c r="T1572" s="30"/>
      <c r="U1572" s="30"/>
      <c r="W1572" s="45"/>
    </row>
    <row r="1573" spans="1:23" ht="66" hidden="1" x14ac:dyDescent="0.25">
      <c r="A1573" s="75" t="s">
        <v>1633</v>
      </c>
      <c r="B1573" s="66" t="s">
        <v>6376</v>
      </c>
      <c r="C1573" s="76" t="s">
        <v>6754</v>
      </c>
      <c r="D1573" s="76" t="s">
        <v>6752</v>
      </c>
      <c r="E1573" s="76" t="str">
        <f>IF( AND(   ISNUMBER(    MATCH(LEFT(RIGHT(D1573,8),4),{"/AK/","/BW/","/DO/","/DK/","/EP/","/HM/","/HK/","/IN/","/KI/","/AR/","/KL/","/KM/","/KP/","/DN/","/LN/","/RT/","/TU/","/KU/","/KR/","/MI/","/MK/","/OT/","/LP/","/DL/","/LT/","/PM/","/PW/","/PG/","/PP/","/MU/","/IL/","/PR/","/PI/","/PL/","/PK/","/PB/","/SP/","/SE/","/TI/","/LL/","/DT/","/LK/","/WS/","/TP/","/KS/","/SR/","/SK/","PJ"},0)   ),   ISNUMBER(SEARCH("40",D1573)   )  ),LEFT(RIGHT(D1573,7),2),  "-" )</f>
        <v>-</v>
      </c>
      <c r="F1573" s="66" t="s">
        <v>2244</v>
      </c>
      <c r="G1573" s="76" t="s">
        <v>6753</v>
      </c>
      <c r="H1573" s="76" t="s">
        <v>96</v>
      </c>
      <c r="I1573" s="66" t="s">
        <v>2294</v>
      </c>
      <c r="J1573" s="76" t="s">
        <v>6755</v>
      </c>
      <c r="K1573" s="76"/>
      <c r="L1573" s="76"/>
      <c r="M1573" s="66" t="s">
        <v>5874</v>
      </c>
      <c r="N1573" s="66" t="s">
        <v>2085</v>
      </c>
      <c r="P1573" s="32" t="str">
        <f t="shared" si="26"/>
        <v>1569/UN40.SU.   /2025</v>
      </c>
      <c r="Q1573" s="30"/>
      <c r="R1573" s="30"/>
      <c r="S1573" s="30"/>
      <c r="T1573" s="30"/>
      <c r="U1573" s="30"/>
      <c r="W1573" s="45"/>
    </row>
    <row r="1574" spans="1:23" ht="66" x14ac:dyDescent="0.25">
      <c r="A1574" s="75" t="s">
        <v>1634</v>
      </c>
      <c r="B1574" s="66" t="s">
        <v>6376</v>
      </c>
      <c r="C1574" s="76" t="s">
        <v>6250</v>
      </c>
      <c r="D1574" s="76" t="s">
        <v>6756</v>
      </c>
      <c r="E1574" s="76" t="str">
        <f>IF( AND(   ISNUMBER(    MATCH(LEFT(RIGHT(D1574,8),4),{"/AK/","/BW/","/DO/","/DK/","/EP/","/HM/","/HK/","/IN/","/KI/","/AR/","/KL/","/KM/","/KP/","/DN/","/LN/","/RT/","/TU/","/KU/","/KR/","/MI/","/MK/","/OT/","/LP/","/DL/","/LT/","/PM/","/PW/","/PG/","/PP/","/MU/","/IL/","/PR/","/PI/","/PL/","/PK/","/PB/","/SP/","/SE/","/TI/","/LL/","/DT/","/LK/","/WS/","/TP/","/KS/","/SR/","/SK/","PJ"},0)   ),   ISNUMBER(SEARCH("40",D1574)   )  ),LEFT(RIGHT(D1574,7),2),  "-" )</f>
        <v>-</v>
      </c>
      <c r="F1574" s="66" t="s">
        <v>2237</v>
      </c>
      <c r="G1574" s="76" t="s">
        <v>6757</v>
      </c>
      <c r="H1574" s="76" t="s">
        <v>96</v>
      </c>
      <c r="I1574" s="66" t="s">
        <v>2294</v>
      </c>
      <c r="J1574" s="76" t="s">
        <v>6758</v>
      </c>
      <c r="K1574" s="76"/>
      <c r="L1574" s="76"/>
      <c r="M1574" s="66" t="s">
        <v>5874</v>
      </c>
      <c r="N1574" s="66" t="s">
        <v>2084</v>
      </c>
      <c r="P1574" s="32" t="str">
        <f t="shared" si="26"/>
        <v>1570/UN40.SU.   /2025</v>
      </c>
      <c r="Q1574" s="30"/>
      <c r="R1574" s="30"/>
      <c r="S1574" s="30"/>
      <c r="T1574" s="30"/>
      <c r="U1574" s="30"/>
      <c r="W1574" s="45"/>
    </row>
    <row r="1575" spans="1:23" ht="66" hidden="1" x14ac:dyDescent="0.25">
      <c r="A1575" s="75" t="s">
        <v>1635</v>
      </c>
      <c r="B1575" s="66" t="s">
        <v>6376</v>
      </c>
      <c r="C1575" s="76" t="s">
        <v>6768</v>
      </c>
      <c r="D1575" s="76" t="str">
        <f>IF( AND(   ISNUMBER(    MATCH(LEFT(RIGHT(C1575,8),4),{"/AK/","/BW/","/DO/","/DK/","/EP/","/HM/","/HK/","/IN/","/KI/","/AR/","/KL/","/KM/","/KP/","/DN/","/LN/","/RT/","/TU/","/KU/","/KR/","/MI/","/MK/","/OT/","/LP/","/DL/","/LT/","/PM/","/PW/","/PG/","/PP/","/MU/","/IL/","/PR/","/PI/","/PL/","/PK/","/PB/","/SP/","/SE/","/TI/","/LL/","/DT/","/LK/","/WS/","/TP/","/KS/","/SR/","/SK/","PJ"},0)   ),   ISNUMBER(SEARCH("40",C1575)   )  ),LEFT(RIGHT(C1575,7),2),  "-" )</f>
        <v>-</v>
      </c>
      <c r="E1575" s="76" t="str">
        <f>IF( AND(   ISNUMBER(    MATCH(LEFT(RIGHT(D1575,8),4),{"/AK/","/BW/","/DO/","/DK/","/EP/","/HM/","/HK/","/IN/","/KI/","/AR/","/KL/","/KM/","/KP/","/DN/","/LN/","/RT/","/TU/","/KU/","/KR/","/MI/","/MK/","/OT/","/LP/","/DL/","/LT/","/PM/","/PW/","/PG/","/PP/","/MU/","/IL/","/PR/","/PI/","/PL/","/PK/","/PB/","/SP/","/SE/","/TI/","/LL/","/DT/","/LK/","/WS/","/TP/","/KS/","/SR/","/SK/","PJ"},0)   ),   ISNUMBER(SEARCH("40",D1575)   )  ),LEFT(RIGHT(D1575,7),2),  "-" )</f>
        <v>-</v>
      </c>
      <c r="F1575" s="83" t="s">
        <v>6376</v>
      </c>
      <c r="G1575" s="76" t="s">
        <v>6769</v>
      </c>
      <c r="H1575" s="76" t="s">
        <v>5185</v>
      </c>
      <c r="I1575" s="66" t="s">
        <v>2294</v>
      </c>
      <c r="J1575" s="76" t="s">
        <v>6770</v>
      </c>
      <c r="K1575" s="76"/>
      <c r="L1575" s="76"/>
      <c r="M1575" s="66" t="s">
        <v>5874</v>
      </c>
      <c r="N1575" s="66" t="s">
        <v>2085</v>
      </c>
      <c r="P1575" s="32" t="str">
        <f t="shared" si="26"/>
        <v>1571/UN40.SU.   /2025</v>
      </c>
      <c r="Q1575" s="30"/>
      <c r="R1575" s="30"/>
      <c r="S1575" s="30"/>
      <c r="T1575" s="30"/>
      <c r="U1575" s="30"/>
      <c r="W1575" s="45"/>
    </row>
    <row r="1576" spans="1:23" ht="82.5" hidden="1" x14ac:dyDescent="0.25">
      <c r="A1576" s="75" t="s">
        <v>1636</v>
      </c>
      <c r="B1576" s="66" t="s">
        <v>6376</v>
      </c>
      <c r="C1576" s="76" t="s">
        <v>6775</v>
      </c>
      <c r="D1576" s="76" t="str">
        <f>IF( AND(   ISNUMBER(    MATCH(LEFT(RIGHT(C1576,8),4),{"/AK/","/BW/","/DO/","/DK/","/EP/","/HM/","/HK/","/IN/","/KI/","/AR/","/KL/","/KM/","/KP/","/DN/","/LN/","/RT/","/TU/","/KU/","/KR/","/MI/","/MK/","/OT/","/LP/","/DL/","/LT/","/PM/","/PW/","/PG/","/PP/","/MU/","/IL/","/PR/","/PI/","/PL/","/PK/","/PB/","/SP/","/SE/","/TI/","/LL/","/DT/","/LK/","/WS/","/TP/","/KS/","/SR/","/SK/","PJ"},0)   ),   ISNUMBER(SEARCH("40",C1576)   )  ),LEFT(RIGHT(C1576,7),2),  "-" )</f>
        <v>-</v>
      </c>
      <c r="E1576" s="76" t="str">
        <f>IF( AND(   ISNUMBER(    MATCH(LEFT(RIGHT(D1576,8),4),{"/AK/","/BW/","/DO/","/DK/","/EP/","/HM/","/HK/","/IN/","/KI/","/AR/","/KL/","/KM/","/KP/","/DN/","/LN/","/RT/","/TU/","/KU/","/KR/","/MI/","/MK/","/OT/","/LP/","/DL/","/LT/","/PM/","/PW/","/PG/","/PP/","/MU/","/IL/","/PR/","/PI/","/PL/","/PK/","/PB/","/SP/","/SE/","/TI/","/LL/","/DT/","/LK/","/WS/","/TP/","/KS/","/SR/","/SK/","PJ"},0)   ),   ISNUMBER(SEARCH("40",D1576)   )  ),LEFT(RIGHT(D1576,7),2),  "-" )</f>
        <v>-</v>
      </c>
      <c r="F1576" s="66" t="s">
        <v>2242</v>
      </c>
      <c r="G1576" s="76" t="s">
        <v>6776</v>
      </c>
      <c r="H1576" s="76" t="s">
        <v>96</v>
      </c>
      <c r="I1576" s="66" t="s">
        <v>2294</v>
      </c>
      <c r="J1576" s="76" t="s">
        <v>6777</v>
      </c>
      <c r="K1576" s="76"/>
      <c r="L1576" s="76"/>
      <c r="M1576" s="66" t="s">
        <v>5874</v>
      </c>
      <c r="N1576" s="66" t="s">
        <v>2086</v>
      </c>
      <c r="O1576" s="14" t="s">
        <v>5616</v>
      </c>
      <c r="P1576" s="32" t="str">
        <f t="shared" si="26"/>
        <v>1572/UN40.SU.   /2025</v>
      </c>
      <c r="Q1576" s="30"/>
      <c r="R1576" s="30"/>
      <c r="S1576" s="30"/>
      <c r="T1576" s="30"/>
      <c r="U1576" s="30"/>
      <c r="W1576" s="45"/>
    </row>
    <row r="1577" spans="1:23" ht="66" hidden="1" x14ac:dyDescent="0.25">
      <c r="A1577" s="75" t="s">
        <v>1637</v>
      </c>
      <c r="B1577" s="66" t="s">
        <v>2249</v>
      </c>
      <c r="C1577" s="76" t="s">
        <v>6741</v>
      </c>
      <c r="D1577" s="76" t="s">
        <v>6782</v>
      </c>
      <c r="E1577" s="76" t="str">
        <f>IF( AND(   ISNUMBER(    MATCH(LEFT(RIGHT(D1577,8),4),{"/AK/","/BW/","/DO/","/DK/","/EP/","/HM/","/HK/","/IN/","/KI/","/AR/","/KL/","/KM/","/KP/","/DN/","/LN/","/RT/","/TU/","/KU/","/KR/","/MI/","/MK/","/OT/","/LP/","/DL/","/LT/","/PM/","/PW/","/PG/","/PP/","/MU/","/IL/","/PR/","/PI/","/PL/","/PK/","/PB/","/SP/","/SE/","/TI/","/LL/","/DT/","/LK/","/WS/","/TP/","/KS/","/SR/","/SK/","PJ"},0)   ),   ISNUMBER(SEARCH("40",D1577)   )  ),LEFT(RIGHT(D1577,7),2),  "-" )</f>
        <v>-</v>
      </c>
      <c r="F1577" s="66" t="s">
        <v>2247</v>
      </c>
      <c r="G1577" s="76" t="s">
        <v>6781</v>
      </c>
      <c r="H1577" s="76" t="s">
        <v>96</v>
      </c>
      <c r="I1577" s="76"/>
      <c r="J1577" s="76"/>
      <c r="K1577" s="76"/>
      <c r="L1577" s="76"/>
      <c r="M1577" s="66" t="s">
        <v>1973</v>
      </c>
      <c r="N1577" s="66"/>
      <c r="P1577" s="32" t="str">
        <f t="shared" si="26"/>
        <v>1573/UN40.SU.   /2025</v>
      </c>
      <c r="Q1577" s="30"/>
      <c r="R1577" s="30"/>
      <c r="S1577" s="30"/>
      <c r="T1577" s="30"/>
      <c r="U1577" s="30"/>
      <c r="W1577" s="45"/>
    </row>
    <row r="1578" spans="1:23" ht="49.5" hidden="1" x14ac:dyDescent="0.25">
      <c r="A1578" s="75" t="s">
        <v>1638</v>
      </c>
      <c r="B1578" s="66" t="s">
        <v>2249</v>
      </c>
      <c r="C1578" s="76" t="s">
        <v>6123</v>
      </c>
      <c r="D1578" s="76" t="s">
        <v>6789</v>
      </c>
      <c r="E1578" s="76" t="str">
        <f>IF( AND(   ISNUMBER(    MATCH(LEFT(RIGHT(D1578,8),4),{"/AK/","/BW/","/DO/","/DK/","/EP/","/HM/","/HK/","/IN/","/KI/","/AR/","/KL/","/KM/","/KP/","/DN/","/LN/","/RT/","/TU/","/KU/","/KR/","/MI/","/MK/","/OT/","/LP/","/DL/","/LT/","/PM/","/PW/","/PG/","/PP/","/MU/","/IL/","/PR/","/PI/","/PL/","/PK/","/PB/","/SP/","/SE/","/TI/","/LL/","/DT/","/LK/","/WS/","/TP/","/KS/","/SR/","/SK/","PJ"},0)   ),   ISNUMBER(SEARCH("40",D1578)   )  ),LEFT(RIGHT(D1578,7),2),  "-" )</f>
        <v>-</v>
      </c>
      <c r="F1578" s="66" t="s">
        <v>6376</v>
      </c>
      <c r="G1578" s="76" t="s">
        <v>6790</v>
      </c>
      <c r="H1578" s="76" t="s">
        <v>96</v>
      </c>
      <c r="I1578" s="76"/>
      <c r="J1578" s="76"/>
      <c r="K1578" s="76"/>
      <c r="L1578" s="76"/>
      <c r="M1578" s="66" t="s">
        <v>1973</v>
      </c>
      <c r="N1578" s="66"/>
      <c r="P1578" s="32" t="str">
        <f t="shared" si="26"/>
        <v>1574/UN40.SU.   /2025</v>
      </c>
      <c r="Q1578" s="30"/>
      <c r="R1578" s="30"/>
      <c r="S1578" s="30"/>
      <c r="T1578" s="30"/>
      <c r="U1578" s="30"/>
      <c r="W1578" s="45"/>
    </row>
    <row r="1579" spans="1:23" ht="66" hidden="1" x14ac:dyDescent="0.25">
      <c r="A1579" s="75" t="s">
        <v>1639</v>
      </c>
      <c r="B1579" s="66" t="s">
        <v>2249</v>
      </c>
      <c r="C1579" s="76" t="s">
        <v>6010</v>
      </c>
      <c r="D1579" s="76" t="s">
        <v>6787</v>
      </c>
      <c r="E1579" s="76" t="str">
        <f>IF( AND(   ISNUMBER(    MATCH(LEFT(RIGHT(D1579,8),4),{"/AK/","/BW/","/DO/","/DK/","/EP/","/HM/","/HK/","/IN/","/KI/","/AR/","/KL/","/KM/","/KP/","/DN/","/LN/","/RT/","/TU/","/KU/","/KR/","/MI/","/MK/","/OT/","/LP/","/DL/","/LT/","/PM/","/PW/","/PG/","/PP/","/MU/","/IL/","/PR/","/PI/","/PL/","/PK/","/PB/","/SP/","/SE/","/TI/","/LL/","/DT/","/LK/","/WS/","/TP/","/KS/","/SR/","/SK/","PJ"},0)   ),   ISNUMBER(SEARCH("40",D1579)   )  ),LEFT(RIGHT(D1579,7),2),  "-" )</f>
        <v>-</v>
      </c>
      <c r="F1579" s="66" t="s">
        <v>2208</v>
      </c>
      <c r="G1579" s="76" t="s">
        <v>6788</v>
      </c>
      <c r="H1579" s="76" t="s">
        <v>5040</v>
      </c>
      <c r="I1579" s="76"/>
      <c r="J1579" s="76"/>
      <c r="K1579" s="76"/>
      <c r="L1579" s="76"/>
      <c r="M1579" s="66" t="s">
        <v>1973</v>
      </c>
      <c r="N1579" s="66"/>
      <c r="P1579" s="32" t="str">
        <f t="shared" si="26"/>
        <v>1575/UN40.SU.   /2025</v>
      </c>
      <c r="Q1579" s="30"/>
      <c r="R1579" s="30"/>
      <c r="S1579" s="30"/>
      <c r="T1579" s="30"/>
      <c r="U1579" s="30"/>
      <c r="W1579" s="45"/>
    </row>
    <row r="1580" spans="1:23" ht="49.5" hidden="1" x14ac:dyDescent="0.25">
      <c r="A1580" s="75" t="s">
        <v>1640</v>
      </c>
      <c r="B1580" s="66" t="s">
        <v>2249</v>
      </c>
      <c r="C1580" s="76" t="s">
        <v>2504</v>
      </c>
      <c r="D1580" s="76" t="s">
        <v>6803</v>
      </c>
      <c r="E1580" s="76" t="str">
        <f>IF( AND(   ISNUMBER(    MATCH(LEFT(RIGHT(D1580,8),4),{"/AK/","/BW/","/DO/","/DK/","/EP/","/HM/","/HK/","/IN/","/KI/","/AR/","/KL/","/KM/","/KP/","/DN/","/LN/","/RT/","/TU/","/KU/","/KR/","/MI/","/MK/","/OT/","/LP/","/DL/","/LT/","/PM/","/PW/","/PG/","/PP/","/MU/","/IL/","/PR/","/PI/","/PL/","/PK/","/PB/","/SP/","/SE/","/TI/","/LL/","/DT/","/LK/","/WS/","/TP/","/KS/","/SR/","/SK/","PJ"},0)   ),   ISNUMBER(SEARCH("40",D1580)   )  ),LEFT(RIGHT(D1580,7),2),  "-" )</f>
        <v>-</v>
      </c>
      <c r="F1580" s="76" t="s">
        <v>6376</v>
      </c>
      <c r="G1580" s="76" t="s">
        <v>6804</v>
      </c>
      <c r="H1580" s="76" t="s">
        <v>5185</v>
      </c>
      <c r="I1580" s="66"/>
      <c r="J1580" s="76"/>
      <c r="K1580" s="76"/>
      <c r="L1580" s="76"/>
      <c r="M1580" s="66" t="s">
        <v>1973</v>
      </c>
      <c r="N1580" s="66"/>
      <c r="P1580" s="32" t="str">
        <f t="shared" si="26"/>
        <v>1576/UN40.SU.   /2025</v>
      </c>
      <c r="Q1580" s="30"/>
      <c r="R1580" s="30"/>
      <c r="S1580" s="30"/>
      <c r="T1580" s="30"/>
      <c r="U1580" s="30"/>
      <c r="W1580" s="45"/>
    </row>
    <row r="1581" spans="1:23" ht="82.5" hidden="1" x14ac:dyDescent="0.25">
      <c r="A1581" s="75" t="s">
        <v>1641</v>
      </c>
      <c r="B1581" s="66" t="s">
        <v>2249</v>
      </c>
      <c r="C1581" s="76" t="s">
        <v>6510</v>
      </c>
      <c r="D1581" s="76" t="s">
        <v>6778</v>
      </c>
      <c r="E1581" s="76" t="str">
        <f>IF( AND(   ISNUMBER(    MATCH(LEFT(RIGHT(D1581,8),4),{"/AK/","/BW/","/DO/","/DK/","/EP/","/HM/","/HK/","/IN/","/KI/","/AR/","/KL/","/KM/","/KP/","/DN/","/LN/","/RT/","/TU/","/KU/","/KR/","/MI/","/MK/","/OT/","/LP/","/DL/","/LT/","/PM/","/PW/","/PG/","/PP/","/MU/","/IL/","/PR/","/PI/","/PL/","/PK/","/PB/","/SP/","/SE/","/TI/","/LL/","/DT/","/LK/","/WS/","/TP/","/KS/","/SR/","/SK/","PJ"},0)   ),   ISNUMBER(SEARCH("40",D1581)   )  ),LEFT(RIGHT(D1581,7),2),  "-" )</f>
        <v>-</v>
      </c>
      <c r="F1581" s="76" t="s">
        <v>6376</v>
      </c>
      <c r="G1581" s="76" t="s">
        <v>6779</v>
      </c>
      <c r="H1581" s="76" t="s">
        <v>96</v>
      </c>
      <c r="I1581" s="66" t="s">
        <v>2294</v>
      </c>
      <c r="J1581" s="76" t="s">
        <v>6780</v>
      </c>
      <c r="K1581" s="76"/>
      <c r="L1581" s="76"/>
      <c r="M1581" s="66" t="s">
        <v>1973</v>
      </c>
      <c r="N1581" s="66" t="s">
        <v>2086</v>
      </c>
      <c r="O1581" s="14" t="s">
        <v>5740</v>
      </c>
      <c r="P1581" s="32" t="str">
        <f t="shared" si="26"/>
        <v>1577/UN40.SU.   /2025</v>
      </c>
      <c r="Q1581" s="30"/>
      <c r="R1581" s="30"/>
      <c r="S1581" s="30"/>
      <c r="T1581" s="30"/>
      <c r="U1581" s="30"/>
      <c r="W1581" s="45"/>
    </row>
    <row r="1582" spans="1:23" ht="82.5" hidden="1" x14ac:dyDescent="0.25">
      <c r="A1582" s="75" t="s">
        <v>1642</v>
      </c>
      <c r="B1582" s="66" t="s">
        <v>2249</v>
      </c>
      <c r="C1582" s="76" t="s">
        <v>6783</v>
      </c>
      <c r="D1582" s="76" t="s">
        <v>6784</v>
      </c>
      <c r="E1582" s="76" t="str">
        <f>IF( AND(   ISNUMBER(    MATCH(LEFT(RIGHT(D1582,8),4),{"/AK/","/BW/","/DO/","/DK/","/EP/","/HM/","/HK/","/IN/","/KI/","/AR/","/KL/","/KM/","/KP/","/DN/","/LN/","/RT/","/TU/","/KU/","/KR/","/MI/","/MK/","/OT/","/LP/","/DL/","/LT/","/PM/","/PW/","/PG/","/PP/","/MU/","/IL/","/PR/","/PI/","/PL/","/PK/","/PB/","/SP/","/SE/","/TI/","/LL/","/DT/","/LK/","/WS/","/TP/","/KS/","/SR/","/SK/","PJ"},0)   ),   ISNUMBER(SEARCH("40",D1582)   )  ),LEFT(RIGHT(D1582,7),2),  "-" )</f>
        <v>-</v>
      </c>
      <c r="F1582" s="76" t="s">
        <v>2249</v>
      </c>
      <c r="G1582" s="76" t="s">
        <v>6785</v>
      </c>
      <c r="H1582" s="76" t="s">
        <v>96</v>
      </c>
      <c r="I1582" s="66" t="s">
        <v>2294</v>
      </c>
      <c r="J1582" s="76" t="s">
        <v>6786</v>
      </c>
      <c r="K1582" s="76"/>
      <c r="L1582" s="76"/>
      <c r="M1582" s="66" t="s">
        <v>1973</v>
      </c>
      <c r="N1582" s="66" t="s">
        <v>2086</v>
      </c>
      <c r="O1582" s="14" t="s">
        <v>5671</v>
      </c>
      <c r="P1582" s="32" t="str">
        <f t="shared" si="26"/>
        <v>1578/UN40.SU.   /2025</v>
      </c>
      <c r="Q1582" s="30"/>
      <c r="R1582" s="30"/>
      <c r="S1582" s="30"/>
      <c r="T1582" s="30"/>
      <c r="U1582" s="30"/>
      <c r="W1582" s="45"/>
    </row>
    <row r="1583" spans="1:23" ht="49.5" x14ac:dyDescent="0.25">
      <c r="A1583" s="75" t="s">
        <v>1643</v>
      </c>
      <c r="B1583" s="66" t="s">
        <v>2249</v>
      </c>
      <c r="C1583" s="76" t="s">
        <v>6792</v>
      </c>
      <c r="D1583" s="76" t="s">
        <v>6791</v>
      </c>
      <c r="E1583" s="76" t="str">
        <f>IF( AND(   ISNUMBER(    MATCH(LEFT(RIGHT(D1583,8),4),{"/AK/","/BW/","/DO/","/DK/","/EP/","/HM/","/HK/","/IN/","/KI/","/AR/","/KL/","/KM/","/KP/","/DN/","/LN/","/RT/","/TU/","/KU/","/KR/","/MI/","/MK/","/OT/","/LP/","/DL/","/LT/","/PM/","/PW/","/PG/","/PP/","/MU/","/IL/","/PR/","/PI/","/PL/","/PK/","/PB/","/SP/","/SE/","/TI/","/LL/","/DT/","/LK/","/WS/","/TP/","/KS/","/SR/","/SK/","PJ"},0)   ),   ISNUMBER(SEARCH("40",D1583)   )  ),LEFT(RIGHT(D1583,7),2),  "-" )</f>
        <v>-</v>
      </c>
      <c r="F1583" s="76" t="s">
        <v>2249</v>
      </c>
      <c r="G1583" s="76" t="s">
        <v>6793</v>
      </c>
      <c r="H1583" s="76" t="s">
        <v>96</v>
      </c>
      <c r="I1583" s="66" t="s">
        <v>2294</v>
      </c>
      <c r="J1583" s="76" t="s">
        <v>6794</v>
      </c>
      <c r="K1583" s="76"/>
      <c r="L1583" s="76"/>
      <c r="M1583" s="66" t="s">
        <v>1973</v>
      </c>
      <c r="N1583" s="66" t="s">
        <v>2084</v>
      </c>
      <c r="P1583" s="32" t="str">
        <f t="shared" si="26"/>
        <v>1579/UN40.SU.   /2025</v>
      </c>
      <c r="Q1583" s="30"/>
      <c r="R1583" s="30"/>
      <c r="S1583" s="30"/>
      <c r="T1583" s="30"/>
      <c r="U1583" s="30"/>
      <c r="W1583" s="45"/>
    </row>
    <row r="1584" spans="1:23" ht="49.5" x14ac:dyDescent="0.25">
      <c r="A1584" s="75" t="s">
        <v>1644</v>
      </c>
      <c r="B1584" s="66" t="s">
        <v>2249</v>
      </c>
      <c r="C1584" s="76" t="s">
        <v>5516</v>
      </c>
      <c r="D1584" s="76" t="s">
        <v>6795</v>
      </c>
      <c r="E1584" s="76" t="str">
        <f>IF( AND(   ISNUMBER(    MATCH(LEFT(RIGHT(D1584,8),4),{"/AK/","/BW/","/DO/","/DK/","/EP/","/HM/","/HK/","/IN/","/KI/","/AR/","/KL/","/KM/","/KP/","/DN/","/LN/","/RT/","/TU/","/KU/","/KR/","/MI/","/MK/","/OT/","/LP/","/DL/","/LT/","/PM/","/PW/","/PG/","/PP/","/MU/","/IL/","/PR/","/PI/","/PL/","/PK/","/PB/","/SP/","/SE/","/TI/","/LL/","/DT/","/LK/","/WS/","/TP/","/KS/","/SR/","/SK/","PJ"},0)   ),   ISNUMBER(SEARCH("40",D1584)   )  ),LEFT(RIGHT(D1584,7),2),  "-" )</f>
        <v>-</v>
      </c>
      <c r="F1584" s="76" t="s">
        <v>2249</v>
      </c>
      <c r="G1584" s="76" t="s">
        <v>6796</v>
      </c>
      <c r="H1584" s="76" t="s">
        <v>96</v>
      </c>
      <c r="I1584" s="66" t="s">
        <v>2294</v>
      </c>
      <c r="J1584" s="76" t="s">
        <v>6794</v>
      </c>
      <c r="K1584" s="76"/>
      <c r="L1584" s="76"/>
      <c r="M1584" s="66" t="s">
        <v>1973</v>
      </c>
      <c r="N1584" s="66" t="s">
        <v>2084</v>
      </c>
      <c r="P1584" s="32" t="str">
        <f t="shared" si="26"/>
        <v>1580/UN40.SU.   /2025</v>
      </c>
      <c r="Q1584" s="30"/>
      <c r="R1584" s="30"/>
      <c r="S1584" s="30"/>
      <c r="T1584" s="30"/>
      <c r="U1584" s="30"/>
      <c r="W1584" s="45"/>
    </row>
    <row r="1585" spans="1:23" ht="82.5" x14ac:dyDescent="0.25">
      <c r="A1585" s="75" t="s">
        <v>1645</v>
      </c>
      <c r="B1585" s="66" t="s">
        <v>2249</v>
      </c>
      <c r="C1585" s="76" t="s">
        <v>6798</v>
      </c>
      <c r="D1585" s="76" t="s">
        <v>6797</v>
      </c>
      <c r="E1585" s="76" t="str">
        <f>IF( AND(   ISNUMBER(    MATCH(LEFT(RIGHT(D1585,8),4),{"/AK/","/BW/","/DO/","/DK/","/EP/","/HM/","/HK/","/IN/","/KI/","/AR/","/KL/","/KM/","/KP/","/DN/","/LN/","/RT/","/TU/","/KU/","/KR/","/MI/","/MK/","/OT/","/LP/","/DL/","/LT/","/PM/","/PW/","/PG/","/PP/","/MU/","/IL/","/PR/","/PI/","/PL/","/PK/","/PB/","/SP/","/SE/","/TI/","/LL/","/DT/","/LK/","/WS/","/TP/","/KS/","/SR/","/SK/","PJ"},0)   ),   ISNUMBER(SEARCH("40",D1585)   )  ),LEFT(RIGHT(D1585,7),2),  "-" )</f>
        <v>-</v>
      </c>
      <c r="F1585" s="76" t="s">
        <v>2249</v>
      </c>
      <c r="G1585" s="76" t="s">
        <v>6799</v>
      </c>
      <c r="H1585" s="76" t="s">
        <v>96</v>
      </c>
      <c r="I1585" s="66" t="s">
        <v>2294</v>
      </c>
      <c r="J1585" s="76" t="s">
        <v>6794</v>
      </c>
      <c r="K1585" s="76"/>
      <c r="L1585" s="76"/>
      <c r="M1585" s="66" t="s">
        <v>1973</v>
      </c>
      <c r="N1585" s="66" t="s">
        <v>2084</v>
      </c>
      <c r="P1585" s="32" t="str">
        <f t="shared" si="26"/>
        <v>1581/UN40.SU.   /2025</v>
      </c>
      <c r="Q1585" s="30"/>
      <c r="R1585" s="30"/>
      <c r="S1585" s="30"/>
      <c r="T1585" s="30"/>
      <c r="U1585" s="30"/>
      <c r="W1585" s="45"/>
    </row>
    <row r="1586" spans="1:23" ht="49.5" hidden="1" x14ac:dyDescent="0.25">
      <c r="A1586" s="75" t="s">
        <v>1646</v>
      </c>
      <c r="B1586" s="66" t="s">
        <v>2249</v>
      </c>
      <c r="C1586" s="76" t="s">
        <v>4094</v>
      </c>
      <c r="D1586" s="76" t="s">
        <v>6800</v>
      </c>
      <c r="E1586" s="76" t="str">
        <f>IF( AND(   ISNUMBER(    MATCH(LEFT(RIGHT(D1586,8),4),{"/AK/","/BW/","/DO/","/DK/","/EP/","/HM/","/HK/","/IN/","/KI/","/AR/","/KL/","/KM/","/KP/","/DN/","/LN/","/RT/","/TU/","/KU/","/KR/","/MI/","/MK/","/OT/","/LP/","/DL/","/LT/","/PM/","/PW/","/PG/","/PP/","/MU/","/IL/","/PR/","/PI/","/PL/","/PK/","/PB/","/SP/","/SE/","/TI/","/LL/","/DT/","/LK/","/WS/","/TP/","/KS/","/SR/","/SK/","PJ"},0)   ),   ISNUMBER(SEARCH("40",D1586)   )  ),LEFT(RIGHT(D1586,7),2),  "-" )</f>
        <v>-</v>
      </c>
      <c r="F1586" s="76" t="s">
        <v>6376</v>
      </c>
      <c r="G1586" s="76" t="s">
        <v>6801</v>
      </c>
      <c r="H1586" s="76" t="s">
        <v>96</v>
      </c>
      <c r="I1586" s="66" t="s">
        <v>2294</v>
      </c>
      <c r="J1586" s="76" t="s">
        <v>6802</v>
      </c>
      <c r="K1586" s="76"/>
      <c r="L1586" s="76"/>
      <c r="M1586" s="66" t="s">
        <v>1973</v>
      </c>
      <c r="N1586" s="66" t="s">
        <v>2085</v>
      </c>
      <c r="P1586" s="32" t="str">
        <f t="shared" si="26"/>
        <v>1582/UN40.SU.   /2025</v>
      </c>
      <c r="Q1586" s="30"/>
      <c r="R1586" s="30"/>
      <c r="S1586" s="30"/>
      <c r="T1586" s="30"/>
      <c r="U1586" s="30"/>
      <c r="W1586" s="45"/>
    </row>
    <row r="1587" spans="1:23" ht="82.5" x14ac:dyDescent="0.25">
      <c r="A1587" s="75" t="s">
        <v>1647</v>
      </c>
      <c r="B1587" s="66" t="s">
        <v>2249</v>
      </c>
      <c r="C1587" s="76" t="s">
        <v>6807</v>
      </c>
      <c r="D1587" s="76" t="s">
        <v>6805</v>
      </c>
      <c r="E1587" s="76" t="str">
        <f>IF( AND(   ISNUMBER(    MATCH(LEFT(RIGHT(D1587,8),4),{"/AK/","/BW/","/DO/","/DK/","/EP/","/HM/","/HK/","/IN/","/KI/","/AR/","/KL/","/KM/","/KP/","/DN/","/LN/","/RT/","/TU/","/KU/","/KR/","/MI/","/MK/","/OT/","/LP/","/DL/","/LT/","/PM/","/PW/","/PG/","/PP/","/MU/","/IL/","/PR/","/PI/","/PL/","/PK/","/PB/","/SP/","/SE/","/TI/","/LL/","/DT/","/LK/","/WS/","/TP/","/KS/","/SR/","/SK/","PJ"},0)   ),   ISNUMBER(SEARCH("40",D1587)   )  ),LEFT(RIGHT(D1587,7),2),  "-" )</f>
        <v>-</v>
      </c>
      <c r="F1587" s="66" t="s">
        <v>2249</v>
      </c>
      <c r="G1587" s="76" t="s">
        <v>6806</v>
      </c>
      <c r="H1587" s="76" t="s">
        <v>96</v>
      </c>
      <c r="I1587" s="66" t="s">
        <v>2294</v>
      </c>
      <c r="J1587" s="76" t="s">
        <v>6808</v>
      </c>
      <c r="K1587" s="76"/>
      <c r="L1587" s="76"/>
      <c r="M1587" s="66" t="s">
        <v>1973</v>
      </c>
      <c r="N1587" s="66" t="s">
        <v>2084</v>
      </c>
      <c r="P1587" s="32" t="str">
        <f t="shared" si="26"/>
        <v>1583/UN40.SU.   /2025</v>
      </c>
      <c r="Q1587" s="30"/>
      <c r="R1587" s="30"/>
      <c r="S1587" s="30"/>
      <c r="T1587" s="30"/>
      <c r="U1587" s="30"/>
      <c r="W1587" s="45"/>
    </row>
    <row r="1588" spans="1:23" ht="49.5" hidden="1" x14ac:dyDescent="0.25">
      <c r="A1588" s="75" t="s">
        <v>1648</v>
      </c>
      <c r="B1588" s="66" t="s">
        <v>2249</v>
      </c>
      <c r="C1588" s="76" t="s">
        <v>6809</v>
      </c>
      <c r="D1588" s="76" t="s">
        <v>6810</v>
      </c>
      <c r="E1588" s="76" t="str">
        <f>IF( AND(   ISNUMBER(    MATCH(LEFT(RIGHT(D1588,8),4),{"/AK/","/BW/","/DO/","/DK/","/EP/","/HM/","/HK/","/IN/","/KI/","/AR/","/KL/","/KM/","/KP/","/DN/","/LN/","/RT/","/TU/","/KU/","/KR/","/MI/","/MK/","/OT/","/LP/","/DL/","/LT/","/PM/","/PW/","/PG/","/PP/","/MU/","/IL/","/PR/","/PI/","/PL/","/PK/","/PB/","/SP/","/SE/","/TI/","/LL/","/DT/","/LK/","/WS/","/TP/","/KS/","/SR/","/SK/","PJ"},0)   ),   ISNUMBER(SEARCH("40",D1588)   )  ),LEFT(RIGHT(D1588,7),2),  "-" )</f>
        <v>-</v>
      </c>
      <c r="F1588" s="76" t="s">
        <v>6376</v>
      </c>
      <c r="G1588" s="76" t="s">
        <v>6811</v>
      </c>
      <c r="H1588" s="76" t="s">
        <v>96</v>
      </c>
      <c r="I1588" s="66" t="s">
        <v>2294</v>
      </c>
      <c r="J1588" s="76" t="s">
        <v>6812</v>
      </c>
      <c r="K1588" s="76"/>
      <c r="L1588" s="76"/>
      <c r="M1588" s="66" t="s">
        <v>1973</v>
      </c>
      <c r="N1588" s="66" t="s">
        <v>2085</v>
      </c>
      <c r="P1588" s="32" t="str">
        <f t="shared" si="26"/>
        <v>1584/UN40.SU.   /2025</v>
      </c>
      <c r="Q1588" s="30"/>
      <c r="R1588" s="30"/>
      <c r="S1588" s="30"/>
      <c r="T1588" s="30"/>
      <c r="U1588" s="30"/>
      <c r="W1588" s="45"/>
    </row>
    <row r="1589" spans="1:23" ht="66" hidden="1" x14ac:dyDescent="0.25">
      <c r="A1589" s="75" t="s">
        <v>1649</v>
      </c>
      <c r="B1589" s="66" t="s">
        <v>2250</v>
      </c>
      <c r="C1589" s="76" t="s">
        <v>6821</v>
      </c>
      <c r="D1589" s="76" t="s">
        <v>6822</v>
      </c>
      <c r="E1589" s="76" t="str">
        <f>IF( AND(   ISNUMBER(    MATCH(LEFT(RIGHT(D1589,8),4),{"/AK/","/BW/","/DO/","/DK/","/EP/","/HM/","/HK/","/IN/","/KI/","/AR/","/KL/","/KM/","/KP/","/DN/","/LN/","/RT/","/TU/","/KU/","/KR/","/MI/","/MK/","/OT/","/LP/","/DL/","/LT/","/PM/","/PW/","/PG/","/PP/","/MU/","/IL/","/PR/","/PI/","/PL/","/PK/","/PB/","/SP/","/SE/","/TI/","/LL/","/DT/","/LK/","/WS/","/TP/","/KS/","/SR/","/SK/","PJ"},0)   ),   ISNUMBER(SEARCH("40",D1589)   )  ),LEFT(RIGHT(D1589,7),2),  "-" )</f>
        <v>-</v>
      </c>
      <c r="F1589" s="66" t="s">
        <v>2249</v>
      </c>
      <c r="G1589" s="76" t="s">
        <v>6826</v>
      </c>
      <c r="H1589" s="76" t="s">
        <v>5185</v>
      </c>
      <c r="I1589" s="66"/>
      <c r="J1589" s="76"/>
      <c r="K1589" s="76"/>
      <c r="L1589" s="76"/>
      <c r="M1589" s="66" t="s">
        <v>1973</v>
      </c>
      <c r="N1589" s="66"/>
      <c r="P1589" s="32" t="str">
        <f t="shared" si="26"/>
        <v>1585/UN40.SU.   /2025</v>
      </c>
      <c r="Q1589" s="30"/>
      <c r="R1589" s="30"/>
      <c r="S1589" s="30"/>
      <c r="T1589" s="30"/>
      <c r="U1589" s="30"/>
      <c r="W1589" s="45"/>
    </row>
    <row r="1590" spans="1:23" ht="66" hidden="1" x14ac:dyDescent="0.25">
      <c r="A1590" s="75" t="s">
        <v>1650</v>
      </c>
      <c r="B1590" s="66" t="s">
        <v>2250</v>
      </c>
      <c r="C1590" s="76" t="s">
        <v>6823</v>
      </c>
      <c r="D1590" s="76" t="s">
        <v>6824</v>
      </c>
      <c r="E1590" s="76" t="str">
        <f>IF( AND(   ISNUMBER(    MATCH(LEFT(RIGHT(D1590,8),4),{"/AK/","/BW/","/DO/","/DK/","/EP/","/HM/","/HK/","/IN/","/KI/","/AR/","/KL/","/KM/","/KP/","/DN/","/LN/","/RT/","/TU/","/KU/","/KR/","/MI/","/MK/","/OT/","/LP/","/DL/","/LT/","/PM/","/PW/","/PG/","/PP/","/MU/","/IL/","/PR/","/PI/","/PL/","/PK/","/PB/","/SP/","/SE/","/TI/","/LL/","/DT/","/LK/","/WS/","/TP/","/KS/","/SR/","/SK/","PJ"},0)   ),   ISNUMBER(SEARCH("40",D1590)   )  ),LEFT(RIGHT(D1590,7),2),  "-" )</f>
        <v>-</v>
      </c>
      <c r="F1590" s="66" t="s">
        <v>6283</v>
      </c>
      <c r="G1590" s="76" t="s">
        <v>6825</v>
      </c>
      <c r="H1590" s="76" t="s">
        <v>5040</v>
      </c>
      <c r="I1590" s="66"/>
      <c r="J1590" s="76"/>
      <c r="K1590" s="76"/>
      <c r="L1590" s="76"/>
      <c r="M1590" s="66" t="s">
        <v>1973</v>
      </c>
      <c r="N1590" s="66"/>
      <c r="P1590" s="32" t="str">
        <f t="shared" si="26"/>
        <v>1586/UN40.SU.   /2025</v>
      </c>
      <c r="Q1590" s="30"/>
      <c r="R1590" s="30"/>
      <c r="S1590" s="30"/>
      <c r="T1590" s="30"/>
      <c r="U1590" s="30"/>
      <c r="W1590" s="45"/>
    </row>
    <row r="1591" spans="1:23" ht="115.5" hidden="1" x14ac:dyDescent="0.25">
      <c r="A1591" s="75" t="s">
        <v>1651</v>
      </c>
      <c r="B1591" s="66" t="s">
        <v>2250</v>
      </c>
      <c r="C1591" s="76" t="s">
        <v>6814</v>
      </c>
      <c r="D1591" s="76" t="s">
        <v>6813</v>
      </c>
      <c r="E1591" s="76" t="str">
        <f>IF( AND(   ISNUMBER(    MATCH(LEFT(RIGHT(D1591,8),4),{"/AK/","/BW/","/DO/","/DK/","/EP/","/HM/","/HK/","/IN/","/KI/","/AR/","/KL/","/KM/","/KP/","/DN/","/LN/","/RT/","/TU/","/KU/","/KR/","/MI/","/MK/","/OT/","/LP/","/DL/","/LT/","/PM/","/PW/","/PG/","/PP/","/MU/","/IL/","/PR/","/PI/","/PL/","/PK/","/PB/","/SP/","/SE/","/TI/","/LL/","/DT/","/LK/","/WS/","/TP/","/KS/","/SR/","/SK/","PJ"},0)   ),   ISNUMBER(SEARCH("40",D1591)   )  ),LEFT(RIGHT(D1591,7),2),  "-" )</f>
        <v>-</v>
      </c>
      <c r="F1591" s="76" t="s">
        <v>2249</v>
      </c>
      <c r="G1591" s="76" t="s">
        <v>6820</v>
      </c>
      <c r="H1591" s="76" t="s">
        <v>96</v>
      </c>
      <c r="I1591" s="66" t="s">
        <v>2294</v>
      </c>
      <c r="J1591" s="76" t="s">
        <v>6815</v>
      </c>
      <c r="K1591" s="76"/>
      <c r="L1591" s="76"/>
      <c r="M1591" s="66" t="s">
        <v>1973</v>
      </c>
      <c r="N1591" s="66" t="s">
        <v>2085</v>
      </c>
      <c r="P1591" s="32" t="str">
        <f t="shared" si="26"/>
        <v>1587/UN40.SU.   /2025</v>
      </c>
      <c r="Q1591" s="30"/>
      <c r="R1591" s="30"/>
      <c r="S1591" s="30"/>
      <c r="T1591" s="30"/>
      <c r="U1591" s="30"/>
      <c r="W1591" s="45"/>
    </row>
    <row r="1592" spans="1:23" ht="49.5" hidden="1" x14ac:dyDescent="0.25">
      <c r="A1592" s="75" t="s">
        <v>1652</v>
      </c>
      <c r="B1592" s="66" t="s">
        <v>2251</v>
      </c>
      <c r="C1592" s="76" t="s">
        <v>6827</v>
      </c>
      <c r="D1592" s="76" t="s">
        <v>6828</v>
      </c>
      <c r="E1592" s="76" t="str">
        <f>IF( AND(   ISNUMBER(    MATCH(LEFT(RIGHT(D1592,8),4),{"/AK/","/BW/","/DO/","/DK/","/EP/","/HM/","/HK/","/IN/","/KI/","/AR/","/KL/","/KM/","/KP/","/DN/","/LN/","/RT/","/TU/","/KU/","/KR/","/MI/","/MK/","/OT/","/LP/","/DL/","/LT/","/PM/","/PW/","/PG/","/PP/","/MU/","/IL/","/PR/","/PI/","/PL/","/PK/","/PB/","/SP/","/SE/","/TI/","/LL/","/DT/","/LK/","/WS/","/TP/","/KS/","/SR/","/SK/","PJ"},0)   ),   ISNUMBER(SEARCH("40",D1592)   )  ),LEFT(RIGHT(D1592,7),2),  "-" )</f>
        <v>-</v>
      </c>
      <c r="F1592" s="76" t="s">
        <v>2250</v>
      </c>
      <c r="G1592" s="76" t="s">
        <v>6829</v>
      </c>
      <c r="H1592" s="76" t="s">
        <v>96</v>
      </c>
      <c r="I1592" s="66"/>
      <c r="J1592" s="76"/>
      <c r="K1592" s="76"/>
      <c r="L1592" s="76"/>
      <c r="M1592" s="66" t="s">
        <v>1973</v>
      </c>
      <c r="N1592" s="66"/>
      <c r="P1592" s="32" t="str">
        <f t="shared" si="26"/>
        <v>1588/UN40.SU.   /2025</v>
      </c>
      <c r="Q1592" s="30"/>
      <c r="R1592" s="30"/>
      <c r="S1592" s="30"/>
      <c r="T1592" s="30"/>
      <c r="U1592" s="30"/>
      <c r="W1592" s="45"/>
    </row>
    <row r="1593" spans="1:23" ht="66" hidden="1" x14ac:dyDescent="0.25">
      <c r="A1593" s="75" t="s">
        <v>1653</v>
      </c>
      <c r="B1593" s="66" t="s">
        <v>2251</v>
      </c>
      <c r="C1593" s="101" t="s">
        <v>6837</v>
      </c>
      <c r="D1593" s="101" t="str">
        <f>IF( AND(   ISNUMBER(    MATCH(LEFT(RIGHT(C1593,8),4),{"/AK/","/BW/","/DO/","/DK/","/EP/","/HM/","/HK/","/IN/","/KI/","/AR/","/KL/","/KM/","/KP/","/DN/","/LN/","/RT/","/TU/","/KU/","/KR/","/MI/","/MK/","/OT/","/LP/","/DL/","/LT/","/PM/","/PW/","/PG/","/PP/","/MU/","/IL/","/PR/","/PI/","/PL/","/PK/","/PB/","/SP/","/SE/","/TI/","/LL/","/DT/","/LK/","/WS/","/TP/","/KS/","/SR/","/SK/","PJ"},0)   ),   ISNUMBER(SEARCH("40",C1593)   )  ),LEFT(RIGHT(C1593,7),2),  "-" )</f>
        <v>-</v>
      </c>
      <c r="E1593" s="101" t="str">
        <f>IF( AND(   ISNUMBER(    MATCH(LEFT(RIGHT(D1593,8),4),{"/AK/","/BW/","/DO/","/DK/","/EP/","/HM/","/HK/","/IN/","/KI/","/AR/","/KL/","/KM/","/KP/","/DN/","/LN/","/RT/","/TU/","/KU/","/KR/","/MI/","/MK/","/OT/","/LP/","/DL/","/LT/","/PM/","/PW/","/PG/","/PP/","/MU/","/IL/","/PR/","/PI/","/PL/","/PK/","/PB/","/SP/","/SE/","/TI/","/LL/","/DT/","/LK/","/WS/","/TP/","/KS/","/SR/","/SK/","PJ"},0)   ),   ISNUMBER(SEARCH("40",D1593)   )  ),LEFT(RIGHT(D1593,7),2),  "-" )</f>
        <v>-</v>
      </c>
      <c r="F1593" s="101" t="s">
        <v>6376</v>
      </c>
      <c r="G1593" s="101" t="s">
        <v>6838</v>
      </c>
      <c r="H1593" s="101" t="s">
        <v>5040</v>
      </c>
      <c r="I1593" s="103"/>
      <c r="J1593" s="101"/>
      <c r="K1593" s="101"/>
      <c r="L1593" s="101"/>
      <c r="M1593" s="66" t="s">
        <v>1973</v>
      </c>
      <c r="N1593" s="103"/>
      <c r="P1593" s="32" t="str">
        <f t="shared" si="26"/>
        <v>1589/UN40.SU.   /2025</v>
      </c>
      <c r="Q1593" s="30"/>
      <c r="R1593" s="30"/>
      <c r="S1593" s="30"/>
      <c r="T1593" s="30"/>
      <c r="U1593" s="30"/>
      <c r="W1593" s="45"/>
    </row>
    <row r="1594" spans="1:23" ht="49.5" hidden="1" x14ac:dyDescent="0.25">
      <c r="A1594" s="75" t="s">
        <v>1654</v>
      </c>
      <c r="B1594" s="66" t="s">
        <v>2251</v>
      </c>
      <c r="C1594" s="76" t="s">
        <v>6852</v>
      </c>
      <c r="D1594" s="76" t="str">
        <f>IF( AND(   ISNUMBER(    MATCH(LEFT(RIGHT(C1594,8),4),{"/AK/","/BW/","/DO/","/DK/","/EP/","/HM/","/HK/","/IN/","/KI/","/AR/","/KL/","/KM/","/KP/","/DN/","/LN/","/RT/","/TU/","/KU/","/KR/","/MI/","/MK/","/OT/","/LP/","/DL/","/LT/","/PM/","/PW/","/PG/","/PP/","/MU/","/IL/","/PR/","/PI/","/PL/","/PK/","/PB/","/SP/","/SE/","/TI/","/LL/","/DT/","/LK/","/WS/","/TP/","/KS/","/SR/","/SK/","PJ"},0)   ),   ISNUMBER(SEARCH("40",C1594)   )  ),LEFT(RIGHT(C1594,7),2),  "-" )</f>
        <v>-</v>
      </c>
      <c r="E1594" s="76" t="str">
        <f>IF( AND(   ISNUMBER(    MATCH(LEFT(RIGHT(D1594,8),4),{"/AK/","/BW/","/DO/","/DK/","/EP/","/HM/","/HK/","/IN/","/KI/","/AR/","/KL/","/KM/","/KP/","/DN/","/LN/","/RT/","/TU/","/KU/","/KR/","/MI/","/MK/","/OT/","/LP/","/DL/","/LT/","/PM/","/PW/","/PG/","/PP/","/MU/","/IL/","/PR/","/PI/","/PL/","/PK/","/PB/","/SP/","/SE/","/TI/","/LL/","/DT/","/LK/","/WS/","/TP/","/KS/","/SR/","/SK/","PJ"},0)   ),   ISNUMBER(SEARCH("40",D1594)   )  ),LEFT(RIGHT(D1594,7),2),  "-" )</f>
        <v>-</v>
      </c>
      <c r="F1594" s="66" t="s">
        <v>2250</v>
      </c>
      <c r="G1594" s="76" t="s">
        <v>6853</v>
      </c>
      <c r="H1594" s="76" t="s">
        <v>96</v>
      </c>
      <c r="I1594" s="66"/>
      <c r="J1594" s="76"/>
      <c r="K1594" s="76"/>
      <c r="L1594" s="76"/>
      <c r="M1594" s="66" t="s">
        <v>1973</v>
      </c>
      <c r="N1594" s="76"/>
      <c r="P1594" s="32" t="str">
        <f t="shared" si="26"/>
        <v>1590/UN40.SU.   /2025</v>
      </c>
      <c r="Q1594" s="30"/>
      <c r="R1594" s="30"/>
      <c r="S1594" s="30"/>
      <c r="T1594" s="30"/>
      <c r="U1594" s="30"/>
      <c r="W1594" s="45"/>
    </row>
    <row r="1595" spans="1:23" ht="66" hidden="1" x14ac:dyDescent="0.25">
      <c r="A1595" s="75" t="s">
        <v>1655</v>
      </c>
      <c r="B1595" s="66" t="s">
        <v>2251</v>
      </c>
      <c r="C1595" s="92" t="s">
        <v>6854</v>
      </c>
      <c r="D1595" s="76" t="s">
        <v>6855</v>
      </c>
      <c r="E1595" s="92" t="str">
        <f>IF( AND(   ISNUMBER(    MATCH(LEFT(RIGHT(D1595,8),4),{"/AK/","/BW/","/DO/","/DK/","/EP/","/HM/","/HK/","/IN/","/KI/","/AR/","/KL/","/KM/","/KP/","/DN/","/LN/","/RT/","/TU/","/KU/","/KR/","/MI/","/MK/","/OT/","/LP/","/DL/","/LT/","/PM/","/PW/","/PG/","/PP/","/MU/","/IL/","/PR/","/PI/","/PL/","/PK/","/PB/","/SP/","/SE/","/TI/","/LL/","/DT/","/LK/","/WS/","/TP/","/KS/","/SR/","/SK/","PJ"},0)   ),   ISNUMBER(SEARCH("40",D1595)   )  ),LEFT(RIGHT(D1595,7),2),  "-" )</f>
        <v>-</v>
      </c>
      <c r="F1595" s="92" t="s">
        <v>2251</v>
      </c>
      <c r="G1595" s="92" t="s">
        <v>6856</v>
      </c>
      <c r="H1595" s="92" t="s">
        <v>5040</v>
      </c>
      <c r="I1595" s="93"/>
      <c r="J1595" s="92"/>
      <c r="K1595" s="92"/>
      <c r="L1595" s="92"/>
      <c r="M1595" s="66" t="s">
        <v>1973</v>
      </c>
      <c r="N1595" s="93"/>
      <c r="P1595" s="32" t="str">
        <f t="shared" si="26"/>
        <v>1591/UN40.SU.   /2025</v>
      </c>
      <c r="Q1595" s="30"/>
      <c r="R1595" s="30"/>
      <c r="S1595" s="30"/>
      <c r="T1595" s="30"/>
      <c r="U1595" s="30"/>
      <c r="W1595" s="45"/>
    </row>
    <row r="1596" spans="1:23" ht="66" hidden="1" x14ac:dyDescent="0.25">
      <c r="A1596" s="75" t="s">
        <v>1656</v>
      </c>
      <c r="B1596" s="66" t="s">
        <v>2251</v>
      </c>
      <c r="C1596" s="76" t="s">
        <v>6830</v>
      </c>
      <c r="D1596" s="76" t="s">
        <v>6831</v>
      </c>
      <c r="E1596" s="76" t="str">
        <f>IF( AND(   ISNUMBER(    MATCH(LEFT(RIGHT(D1596,8),4),{"/AK/","/BW/","/DO/","/DK/","/EP/","/HM/","/HK/","/IN/","/KI/","/AR/","/KL/","/KM/","/KP/","/DN/","/LN/","/RT/","/TU/","/KU/","/KR/","/MI/","/MK/","/OT/","/LP/","/DL/","/LT/","/PM/","/PW/","/PG/","/PP/","/MU/","/IL/","/PR/","/PI/","/PL/","/PK/","/PB/","/SP/","/SE/","/TI/","/LL/","/DT/","/LK/","/WS/","/TP/","/KS/","/SR/","/SK/","PJ"},0)   ),   ISNUMBER(SEARCH("40",D1596)   )  ),LEFT(RIGHT(D1596,7),2),  "-" )</f>
        <v>-</v>
      </c>
      <c r="F1596" s="76" t="s">
        <v>6662</v>
      </c>
      <c r="G1596" s="76" t="s">
        <v>6832</v>
      </c>
      <c r="H1596" s="76" t="s">
        <v>96</v>
      </c>
      <c r="I1596" s="66" t="s">
        <v>2294</v>
      </c>
      <c r="J1596" s="76" t="s">
        <v>6833</v>
      </c>
      <c r="K1596" s="76"/>
      <c r="L1596" s="76"/>
      <c r="M1596" s="66" t="s">
        <v>1973</v>
      </c>
      <c r="N1596" s="66" t="s">
        <v>2085</v>
      </c>
      <c r="P1596" s="32" t="str">
        <f t="shared" si="26"/>
        <v>1592/UN40.SU.   /2025</v>
      </c>
      <c r="Q1596" s="30"/>
      <c r="R1596" s="30"/>
      <c r="S1596" s="30"/>
      <c r="T1596" s="30"/>
      <c r="U1596" s="30"/>
      <c r="W1596" s="45"/>
    </row>
    <row r="1597" spans="1:23" ht="82.5" hidden="1" x14ac:dyDescent="0.25">
      <c r="A1597" s="75" t="s">
        <v>1657</v>
      </c>
      <c r="B1597" s="66" t="s">
        <v>2251</v>
      </c>
      <c r="C1597" s="76" t="s">
        <v>6834</v>
      </c>
      <c r="D1597" s="76" t="s">
        <v>6835</v>
      </c>
      <c r="E1597" s="76" t="str">
        <f>IF( AND(   ISNUMBER(    MATCH(LEFT(RIGHT(D1597,8),4),{"/AK/","/BW/","/DO/","/DK/","/EP/","/HM/","/HK/","/IN/","/KI/","/AR/","/KL/","/KM/","/KP/","/DN/","/LN/","/RT/","/TU/","/KU/","/KR/","/MI/","/MK/","/OT/","/LP/","/DL/","/LT/","/PM/","/PW/","/PG/","/PP/","/MU/","/IL/","/PR/","/PI/","/PL/","/PK/","/PB/","/SP/","/SE/","/TI/","/LL/","/DT/","/LK/","/WS/","/TP/","/KS/","/SR/","/SK/","PJ"},0)   ),   ISNUMBER(SEARCH("40",D1597)   )  ),LEFT(RIGHT(D1597,7),2),  "-" )</f>
        <v>-</v>
      </c>
      <c r="F1597" s="83" t="s">
        <v>2234</v>
      </c>
      <c r="G1597" s="76" t="s">
        <v>6836</v>
      </c>
      <c r="H1597" s="76" t="s">
        <v>96</v>
      </c>
      <c r="I1597" s="66" t="s">
        <v>2294</v>
      </c>
      <c r="J1597" s="76" t="s">
        <v>6833</v>
      </c>
      <c r="K1597" s="76"/>
      <c r="L1597" s="76"/>
      <c r="M1597" s="66" t="s">
        <v>1973</v>
      </c>
      <c r="N1597" s="66" t="s">
        <v>2085</v>
      </c>
      <c r="P1597" s="32" t="str">
        <f t="shared" si="26"/>
        <v>1593/UN40.SU.   /2025</v>
      </c>
      <c r="Q1597" s="30"/>
      <c r="R1597" s="30"/>
      <c r="S1597" s="30"/>
      <c r="T1597" s="30"/>
      <c r="U1597" s="30"/>
      <c r="W1597" s="45"/>
    </row>
    <row r="1598" spans="1:23" ht="49.5" hidden="1" x14ac:dyDescent="0.25">
      <c r="A1598" s="75" t="s">
        <v>1658</v>
      </c>
      <c r="B1598" s="66" t="s">
        <v>2251</v>
      </c>
      <c r="C1598" s="76" t="s">
        <v>6842</v>
      </c>
      <c r="D1598" s="76" t="s">
        <v>6843</v>
      </c>
      <c r="E1598" s="76" t="str">
        <f>IF( AND(   ISNUMBER(    MATCH(LEFT(RIGHT(D1598,8),4),{"/AK/","/BW/","/DO/","/DK/","/EP/","/HM/","/HK/","/IN/","/KI/","/AR/","/KL/","/KM/","/KP/","/DN/","/LN/","/RT/","/TU/","/KU/","/KR/","/MI/","/MK/","/OT/","/LP/","/DL/","/LT/","/PM/","/PW/","/PG/","/PP/","/MU/","/IL/","/PR/","/PI/","/PL/","/PK/","/PB/","/SP/","/SE/","/TI/","/LL/","/DT/","/LK/","/WS/","/TP/","/KS/","/SR/","/SK/","PJ"},0)   ),   ISNUMBER(SEARCH("40",D1598)   )  ),LEFT(RIGHT(D1598,7),2),  "-" )</f>
        <v>-</v>
      </c>
      <c r="F1598" s="66" t="s">
        <v>2251</v>
      </c>
      <c r="G1598" s="76" t="s">
        <v>6844</v>
      </c>
      <c r="H1598" s="76" t="s">
        <v>96</v>
      </c>
      <c r="I1598" s="66" t="s">
        <v>2294</v>
      </c>
      <c r="J1598" s="76" t="s">
        <v>6841</v>
      </c>
      <c r="K1598" s="76"/>
      <c r="L1598" s="76"/>
      <c r="M1598" s="66" t="s">
        <v>1973</v>
      </c>
      <c r="N1598" s="66" t="s">
        <v>2085</v>
      </c>
      <c r="P1598" s="32" t="str">
        <f t="shared" si="26"/>
        <v>1594/UN40.SU.   /2025</v>
      </c>
      <c r="Q1598" s="30"/>
      <c r="R1598" s="30"/>
      <c r="S1598" s="30"/>
      <c r="T1598" s="30"/>
      <c r="U1598" s="30"/>
      <c r="W1598" s="45"/>
    </row>
    <row r="1599" spans="1:23" ht="49.5" hidden="1" x14ac:dyDescent="0.25">
      <c r="A1599" s="75" t="s">
        <v>1659</v>
      </c>
      <c r="B1599" s="66" t="s">
        <v>2251</v>
      </c>
      <c r="C1599" s="76" t="s">
        <v>6846</v>
      </c>
      <c r="D1599" s="76" t="s">
        <v>6845</v>
      </c>
      <c r="E1599" s="76" t="str">
        <f>IF( AND(   ISNUMBER(    MATCH(LEFT(RIGHT(D1599,8),4),{"/AK/","/BW/","/DO/","/DK/","/EP/","/HM/","/HK/","/IN/","/KI/","/AR/","/KL/","/KM/","/KP/","/DN/","/LN/","/RT/","/TU/","/KU/","/KR/","/MI/","/MK/","/OT/","/LP/","/DL/","/LT/","/PM/","/PW/","/PG/","/PP/","/MU/","/IL/","/PR/","/PI/","/PL/","/PK/","/PB/","/SP/","/SE/","/TI/","/LL/","/DT/","/LK/","/WS/","/TP/","/KS/","/SR/","/SK/","PJ"},0)   ),   ISNUMBER(SEARCH("40",D1599)   )  ),LEFT(RIGHT(D1599,7),2),  "-" )</f>
        <v>-</v>
      </c>
      <c r="F1599" s="66" t="s">
        <v>2251</v>
      </c>
      <c r="G1599" s="76" t="s">
        <v>6847</v>
      </c>
      <c r="H1599" s="76" t="s">
        <v>96</v>
      </c>
      <c r="I1599" s="66" t="s">
        <v>2294</v>
      </c>
      <c r="J1599" s="76" t="s">
        <v>6848</v>
      </c>
      <c r="K1599" s="76"/>
      <c r="L1599" s="76"/>
      <c r="M1599" s="66" t="s">
        <v>1973</v>
      </c>
      <c r="N1599" s="66" t="s">
        <v>2085</v>
      </c>
      <c r="O1599" s="27"/>
      <c r="P1599" s="32" t="str">
        <f t="shared" si="26"/>
        <v>1595/UN40.SU.   /2025</v>
      </c>
      <c r="Q1599" s="30"/>
      <c r="R1599" s="30"/>
      <c r="S1599" s="30"/>
      <c r="T1599" s="30"/>
      <c r="U1599" s="30"/>
      <c r="W1599" s="45"/>
    </row>
    <row r="1600" spans="1:23" ht="49.5" hidden="1" x14ac:dyDescent="0.25">
      <c r="A1600" s="75" t="s">
        <v>1660</v>
      </c>
      <c r="B1600" s="66" t="s">
        <v>2251</v>
      </c>
      <c r="C1600" s="76" t="s">
        <v>6702</v>
      </c>
      <c r="D1600" s="76" t="s">
        <v>6849</v>
      </c>
      <c r="E1600" s="76" t="str">
        <f>IF( AND(   ISNUMBER(    MATCH(LEFT(RIGHT(D1600,8),4),{"/AK/","/BW/","/DO/","/DK/","/EP/","/HM/","/HK/","/IN/","/KI/","/AR/","/KL/","/KM/","/KP/","/DN/","/LN/","/RT/","/TU/","/KU/","/KR/","/MI/","/MK/","/OT/","/LP/","/DL/","/LT/","/PM/","/PW/","/PG/","/PP/","/MU/","/IL/","/PR/","/PI/","/PL/","/PK/","/PB/","/SP/","/SE/","/TI/","/LL/","/DT/","/LK/","/WS/","/TP/","/KS/","/SR/","/SK/","PJ"},0)   ),   ISNUMBER(SEARCH("40",D1600)   )  ),LEFT(RIGHT(D1600,7),2),  "-" )</f>
        <v>-</v>
      </c>
      <c r="F1600" s="66" t="s">
        <v>2251</v>
      </c>
      <c r="G1600" s="76" t="s">
        <v>6850</v>
      </c>
      <c r="H1600" s="76" t="s">
        <v>96</v>
      </c>
      <c r="I1600" s="66" t="s">
        <v>2294</v>
      </c>
      <c r="J1600" s="76" t="s">
        <v>6851</v>
      </c>
      <c r="K1600" s="76"/>
      <c r="L1600" s="76"/>
      <c r="M1600" s="66" t="s">
        <v>1973</v>
      </c>
      <c r="N1600" s="66" t="s">
        <v>2085</v>
      </c>
      <c r="P1600" s="32" t="str">
        <f t="shared" si="26"/>
        <v>1596/UN40.SU.   /2025</v>
      </c>
      <c r="Q1600" s="30"/>
      <c r="R1600" s="30"/>
      <c r="S1600" s="30"/>
      <c r="T1600" s="30"/>
      <c r="U1600" s="30"/>
      <c r="W1600" s="45"/>
    </row>
    <row r="1601" spans="1:23" ht="49.5" hidden="1" x14ac:dyDescent="0.25">
      <c r="A1601" s="75" t="s">
        <v>1661</v>
      </c>
      <c r="B1601" s="66" t="s">
        <v>2251</v>
      </c>
      <c r="C1601" s="76" t="s">
        <v>6840</v>
      </c>
      <c r="D1601" s="76" t="s">
        <v>6839</v>
      </c>
      <c r="E1601" s="76" t="str">
        <f>IF( AND(   ISNUMBER(    MATCH(LEFT(RIGHT(D1601,8),4),{"/AK/","/BW/","/DO/","/DK/","/EP/","/HM/","/HK/","/IN/","/KI/","/AR/","/KL/","/KM/","/KP/","/DN/","/LN/","/RT/","/TU/","/KU/","/KR/","/MI/","/MK/","/OT/","/LP/","/DL/","/LT/","/PM/","/PW/","/PG/","/PP/","/MU/","/IL/","/PR/","/PI/","/PL/","/PK/","/PB/","/SP/","/SE/","/TI/","/LL/","/DT/","/LK/","/WS/","/TP/","/KS/","/SR/","/SK/","PJ"},0)   ),   ISNUMBER(SEARCH("40",D1601)   )  ),LEFT(RIGHT(D1601,7),2),  "-" )</f>
        <v>-</v>
      </c>
      <c r="F1601" s="66" t="s">
        <v>2251</v>
      </c>
      <c r="G1601" s="76" t="s">
        <v>6857</v>
      </c>
      <c r="H1601" s="76" t="s">
        <v>96</v>
      </c>
      <c r="I1601" s="66" t="s">
        <v>2294</v>
      </c>
      <c r="J1601" s="76" t="s">
        <v>6858</v>
      </c>
      <c r="K1601" s="76"/>
      <c r="L1601" s="76"/>
      <c r="M1601" s="66" t="s">
        <v>1973</v>
      </c>
      <c r="N1601" s="66" t="s">
        <v>2086</v>
      </c>
      <c r="O1601" s="14" t="s">
        <v>5631</v>
      </c>
      <c r="P1601" s="32" t="str">
        <f t="shared" si="26"/>
        <v>1597/UN40.SU.   /2025</v>
      </c>
      <c r="Q1601" s="30"/>
      <c r="R1601" s="30"/>
      <c r="S1601" s="30"/>
      <c r="T1601" s="30"/>
      <c r="U1601" s="30"/>
      <c r="W1601" s="45"/>
    </row>
    <row r="1602" spans="1:23" ht="49.5" hidden="1" x14ac:dyDescent="0.25">
      <c r="A1602" s="75" t="s">
        <v>1662</v>
      </c>
      <c r="B1602" s="66" t="s">
        <v>2251</v>
      </c>
      <c r="C1602" s="76" t="s">
        <v>6859</v>
      </c>
      <c r="D1602" s="76" t="s">
        <v>6860</v>
      </c>
      <c r="E1602" s="76" t="str">
        <f>IF( AND(   ISNUMBER(    MATCH(LEFT(RIGHT(D1602,8),4),{"/AK/","/BW/","/DO/","/DK/","/EP/","/HM/","/HK/","/IN/","/KI/","/AR/","/KL/","/KM/","/KP/","/DN/","/LN/","/RT/","/TU/","/KU/","/KR/","/MI/","/MK/","/OT/","/LP/","/DL/","/LT/","/PM/","/PW/","/PG/","/PP/","/MU/","/IL/","/PR/","/PI/","/PL/","/PK/","/PB/","/SP/","/SE/","/TI/","/LL/","/DT/","/LK/","/WS/","/TP/","/KS/","/SR/","/SK/","PJ"},0)   ),   ISNUMBER(SEARCH("40",D1602)   )  ),LEFT(RIGHT(D1602,7),2),  "-" )</f>
        <v>-</v>
      </c>
      <c r="F1602" s="66" t="s">
        <v>2251</v>
      </c>
      <c r="G1602" s="76" t="s">
        <v>6861</v>
      </c>
      <c r="H1602" s="76" t="s">
        <v>96</v>
      </c>
      <c r="I1602" s="66" t="s">
        <v>2294</v>
      </c>
      <c r="J1602" s="76" t="s">
        <v>6862</v>
      </c>
      <c r="K1602" s="76"/>
      <c r="L1602" s="76"/>
      <c r="M1602" s="66" t="s">
        <v>1973</v>
      </c>
      <c r="N1602" s="66" t="s">
        <v>2085</v>
      </c>
      <c r="P1602" s="32" t="str">
        <f t="shared" si="26"/>
        <v>1598/UN40.SU.   /2025</v>
      </c>
      <c r="Q1602" s="30"/>
      <c r="R1602" s="30"/>
      <c r="S1602" s="30"/>
      <c r="T1602" s="30"/>
      <c r="U1602" s="30"/>
      <c r="W1602" s="45"/>
    </row>
    <row r="1603" spans="1:23" ht="49.5" hidden="1" x14ac:dyDescent="0.25">
      <c r="A1603" s="75" t="s">
        <v>1663</v>
      </c>
      <c r="B1603" s="66" t="s">
        <v>2252</v>
      </c>
      <c r="C1603" s="76" t="s">
        <v>6874</v>
      </c>
      <c r="D1603" s="76" t="s">
        <v>6870</v>
      </c>
      <c r="E1603" s="76" t="str">
        <f>IF( AND(   ISNUMBER(    MATCH(LEFT(RIGHT(D1603,8),4),{"/AK/","/BW/","/DO/","/DK/","/EP/","/HM/","/HK/","/IN/","/KI/","/AR/","/KL/","/KM/","/KP/","/DN/","/LN/","/RT/","/TU/","/KU/","/KR/","/MI/","/MK/","/OT/","/LP/","/DL/","/LT/","/PM/","/PW/","/PG/","/PP/","/MU/","/IL/","/PR/","/PI/","/PL/","/PK/","/PB/","/SP/","/SE/","/TI/","/LL/","/DT/","/LK/","/WS/","/TP/","/KS/","/SR/","/SK/","PJ"},0)   ),   ISNUMBER(SEARCH("40",D1603)   )  ),LEFT(RIGHT(D1603,7),2),  "-" )</f>
        <v>-</v>
      </c>
      <c r="F1603" s="66" t="s">
        <v>2251</v>
      </c>
      <c r="G1603" s="76" t="s">
        <v>6871</v>
      </c>
      <c r="H1603" s="76" t="s">
        <v>96</v>
      </c>
      <c r="I1603" s="66"/>
      <c r="J1603" s="76"/>
      <c r="K1603" s="76"/>
      <c r="L1603" s="76"/>
      <c r="M1603" s="66" t="s">
        <v>1973</v>
      </c>
      <c r="N1603" s="66"/>
      <c r="P1603" s="32" t="str">
        <f t="shared" si="26"/>
        <v>1599/UN40.SU.   /2025</v>
      </c>
      <c r="Q1603" s="30"/>
      <c r="R1603" s="30"/>
      <c r="S1603" s="30"/>
      <c r="T1603" s="30"/>
      <c r="U1603" s="30"/>
      <c r="W1603" s="45"/>
    </row>
    <row r="1604" spans="1:23" ht="49.5" hidden="1" x14ac:dyDescent="0.25">
      <c r="A1604" s="75" t="s">
        <v>1664</v>
      </c>
      <c r="B1604" s="66" t="s">
        <v>2252</v>
      </c>
      <c r="C1604" s="76" t="s">
        <v>6874</v>
      </c>
      <c r="D1604" s="76" t="s">
        <v>6872</v>
      </c>
      <c r="E1604" s="76" t="str">
        <f>IF( AND(   ISNUMBER(    MATCH(LEFT(RIGHT(D1604,8),4),{"/AK/","/BW/","/DO/","/DK/","/EP/","/HM/","/HK/","/IN/","/KI/","/AR/","/KL/","/KM/","/KP/","/DN/","/LN/","/RT/","/TU/","/KU/","/KR/","/MI/","/MK/","/OT/","/LP/","/DL/","/LT/","/PM/","/PW/","/PG/","/PP/","/MU/","/IL/","/PR/","/PI/","/PL/","/PK/","/PB/","/SP/","/SE/","/TI/","/LL/","/DT/","/LK/","/WS/","/TP/","/KS/","/SR/","/SK/","PJ"},0)   ),   ISNUMBER(SEARCH("40",D1604)   )  ),LEFT(RIGHT(D1604,7),2),  "-" )</f>
        <v>-</v>
      </c>
      <c r="F1604" s="66" t="s">
        <v>2251</v>
      </c>
      <c r="G1604" s="76" t="s">
        <v>6873</v>
      </c>
      <c r="H1604" s="76" t="s">
        <v>96</v>
      </c>
      <c r="I1604" s="66"/>
      <c r="J1604" s="76"/>
      <c r="K1604" s="76"/>
      <c r="L1604" s="76"/>
      <c r="M1604" s="66" t="s">
        <v>1973</v>
      </c>
      <c r="N1604" s="66"/>
      <c r="P1604" s="32" t="str">
        <f t="shared" si="26"/>
        <v>1600/UN40.SU.   /2025</v>
      </c>
      <c r="Q1604" s="30"/>
      <c r="R1604" s="30"/>
      <c r="S1604" s="30"/>
      <c r="T1604" s="30"/>
      <c r="U1604" s="30"/>
      <c r="W1604" s="45"/>
    </row>
    <row r="1605" spans="1:23" ht="99" hidden="1" x14ac:dyDescent="0.25">
      <c r="A1605" s="75" t="s">
        <v>1665</v>
      </c>
      <c r="B1605" s="66" t="s">
        <v>2252</v>
      </c>
      <c r="C1605" s="76" t="s">
        <v>6875</v>
      </c>
      <c r="D1605" s="76" t="s">
        <v>6876</v>
      </c>
      <c r="E1605" s="76" t="str">
        <f>IF( AND(   ISNUMBER(    MATCH(LEFT(RIGHT(D1605,8),4),{"/AK/","/BW/","/DO/","/DK/","/EP/","/HM/","/HK/","/IN/","/KI/","/AR/","/KL/","/KM/","/KP/","/DN/","/LN/","/RT/","/TU/","/KU/","/KR/","/MI/","/MK/","/OT/","/LP/","/DL/","/LT/","/PM/","/PW/","/PG/","/PP/","/MU/","/IL/","/PR/","/PI/","/PL/","/PK/","/PB/","/SP/","/SE/","/TI/","/LL/","/DT/","/LK/","/WS/","/TP/","/KS/","/SR/","/SK/","PJ"},0)   ),   ISNUMBER(SEARCH("40",D1605)   )  ),LEFT(RIGHT(D1605,7),2),  "-" )</f>
        <v>-</v>
      </c>
      <c r="F1605" s="66" t="s">
        <v>2252</v>
      </c>
      <c r="G1605" s="76" t="s">
        <v>6877</v>
      </c>
      <c r="H1605" s="76" t="s">
        <v>96</v>
      </c>
      <c r="I1605" s="66"/>
      <c r="J1605" s="76"/>
      <c r="K1605" s="76"/>
      <c r="L1605" s="76"/>
      <c r="M1605" s="66" t="s">
        <v>1973</v>
      </c>
      <c r="N1605" s="66"/>
      <c r="P1605" s="32" t="str">
        <f t="shared" si="26"/>
        <v>1601/UN40.SU.   /2025</v>
      </c>
      <c r="Q1605" s="30"/>
      <c r="R1605" s="30"/>
      <c r="S1605" s="30"/>
      <c r="T1605" s="30"/>
      <c r="U1605" s="30"/>
      <c r="W1605" s="45"/>
    </row>
    <row r="1606" spans="1:23" ht="49.5" hidden="1" x14ac:dyDescent="0.25">
      <c r="A1606" s="75" t="s">
        <v>1666</v>
      </c>
      <c r="B1606" s="66" t="s">
        <v>2252</v>
      </c>
      <c r="C1606" s="76" t="s">
        <v>3820</v>
      </c>
      <c r="D1606" s="76" t="str">
        <f>IF( AND(   ISNUMBER(    MATCH(LEFT(RIGHT(C1606,8),4),{"/AK/","/BW/","/DO/","/DK/","/EP/","/HM/","/HK/","/IN/","/KI/","/AR/","/KL/","/KM/","/KP/","/DN/","/LN/","/RT/","/TU/","/KU/","/KR/","/MI/","/MK/","/OT/","/LP/","/DL/","/LT/","/PM/","/PW/","/PG/","/PP/","/MU/","/IL/","/PR/","/PI/","/PL/","/PK/","/PB/","/SP/","/SE/","/TI/","/LL/","/DT/","/LK/","/WS/","/TP/","/KS/","/SR/","/SK/","PJ"},0)   ),   ISNUMBER(SEARCH("40",C1606)   )  ),LEFT(RIGHT(C1606,7),2),  "-" )</f>
        <v>-</v>
      </c>
      <c r="E1606" s="76" t="str">
        <f>IF( AND(   ISNUMBER(    MATCH(LEFT(RIGHT(D1606,8),4),{"/AK/","/BW/","/DO/","/DK/","/EP/","/HM/","/HK/","/IN/","/KI/","/AR/","/KL/","/KM/","/KP/","/DN/","/LN/","/RT/","/TU/","/KU/","/KR/","/MI/","/MK/","/OT/","/LP/","/DL/","/LT/","/PM/","/PW/","/PG/","/PP/","/MU/","/IL/","/PR/","/PI/","/PL/","/PK/","/PB/","/SP/","/SE/","/TI/","/LL/","/DT/","/LK/","/WS/","/TP/","/KS/","/SR/","/SK/","PJ"},0)   ),   ISNUMBER(SEARCH("40",D1606)   )  ),LEFT(RIGHT(D1606,7),2),  "-" )</f>
        <v>-</v>
      </c>
      <c r="F1606" s="76" t="s">
        <v>2252</v>
      </c>
      <c r="G1606" s="76" t="s">
        <v>6881</v>
      </c>
      <c r="H1606" s="76" t="s">
        <v>96</v>
      </c>
      <c r="I1606" s="66"/>
      <c r="J1606" s="76"/>
      <c r="K1606" s="76"/>
      <c r="L1606" s="76"/>
      <c r="M1606" s="66" t="s">
        <v>1973</v>
      </c>
      <c r="N1606" s="66"/>
      <c r="P1606" s="32" t="str">
        <f t="shared" ref="P1606:P1669" si="27">A1606&amp;"/UN40.SU.   /2025"</f>
        <v>1602/UN40.SU.   /2025</v>
      </c>
      <c r="Q1606" s="30"/>
      <c r="R1606" s="30"/>
      <c r="S1606" s="30"/>
      <c r="T1606" s="30"/>
      <c r="U1606" s="30"/>
      <c r="W1606" s="45"/>
    </row>
    <row r="1607" spans="1:23" ht="82.5" hidden="1" x14ac:dyDescent="0.25">
      <c r="A1607" s="75" t="s">
        <v>1667</v>
      </c>
      <c r="B1607" s="66" t="s">
        <v>2252</v>
      </c>
      <c r="C1607" s="76" t="s">
        <v>6889</v>
      </c>
      <c r="D1607" s="76" t="s">
        <v>6890</v>
      </c>
      <c r="E1607" s="76" t="str">
        <f>IF( AND(   ISNUMBER(    MATCH(LEFT(RIGHT(D1607,8),4),{"/AK/","/BW/","/DO/","/DK/","/EP/","/HM/","/HK/","/IN/","/KI/","/AR/","/KL/","/KM/","/KP/","/DN/","/LN/","/RT/","/TU/","/KU/","/KR/","/MI/","/MK/","/OT/","/LP/","/DL/","/LT/","/PM/","/PW/","/PG/","/PP/","/MU/","/IL/","/PR/","/PI/","/PL/","/PK/","/PB/","/SP/","/SE/","/TI/","/LL/","/DT/","/LK/","/WS/","/TP/","/KS/","/SR/","/SK/","PJ"},0)   ),   ISNUMBER(SEARCH("40",D1607)   )  ),LEFT(RIGHT(D1607,7),2),  "-" )</f>
        <v>-</v>
      </c>
      <c r="F1607" s="76" t="s">
        <v>2245</v>
      </c>
      <c r="G1607" s="76" t="s">
        <v>6891</v>
      </c>
      <c r="H1607" s="76" t="s">
        <v>5185</v>
      </c>
      <c r="I1607" s="66"/>
      <c r="J1607" s="76"/>
      <c r="K1607" s="76"/>
      <c r="L1607" s="76"/>
      <c r="M1607" s="66" t="s">
        <v>1973</v>
      </c>
      <c r="N1607" s="66"/>
      <c r="P1607" s="32" t="str">
        <f t="shared" si="27"/>
        <v>1603/UN40.SU.   /2025</v>
      </c>
      <c r="Q1607" s="30"/>
      <c r="R1607" s="30"/>
      <c r="S1607" s="30"/>
      <c r="T1607" s="30"/>
      <c r="U1607" s="30"/>
      <c r="W1607" s="45"/>
    </row>
    <row r="1608" spans="1:23" ht="82.5" hidden="1" x14ac:dyDescent="0.25">
      <c r="A1608" s="75" t="s">
        <v>1668</v>
      </c>
      <c r="B1608" s="66" t="s">
        <v>2252</v>
      </c>
      <c r="C1608" s="76" t="s">
        <v>6889</v>
      </c>
      <c r="D1608" s="76" t="s">
        <v>6892</v>
      </c>
      <c r="E1608" s="76" t="str">
        <f>IF( AND(   ISNUMBER(    MATCH(LEFT(RIGHT(D1608,8),4),{"/AK/","/BW/","/DO/","/DK/","/EP/","/HM/","/HK/","/IN/","/KI/","/AR/","/KL/","/KM/","/KP/","/DN/","/LN/","/RT/","/TU/","/KU/","/KR/","/MI/","/MK/","/OT/","/LP/","/DL/","/LT/","/PM/","/PW/","/PG/","/PP/","/MU/","/IL/","/PR/","/PI/","/PL/","/PK/","/PB/","/SP/","/SE/","/TI/","/LL/","/DT/","/LK/","/WS/","/TP/","/KS/","/SR/","/SK/","PJ"},0)   ),   ISNUMBER(SEARCH("40",D1608)   )  ),LEFT(RIGHT(D1608,7),2),  "-" )</f>
        <v>-</v>
      </c>
      <c r="F1608" s="76" t="s">
        <v>6376</v>
      </c>
      <c r="G1608" s="76" t="s">
        <v>6893</v>
      </c>
      <c r="H1608" s="76" t="s">
        <v>5185</v>
      </c>
      <c r="I1608" s="66"/>
      <c r="J1608" s="76"/>
      <c r="K1608" s="76"/>
      <c r="L1608" s="76"/>
      <c r="M1608" s="66" t="s">
        <v>1973</v>
      </c>
      <c r="N1608" s="66"/>
      <c r="P1608" s="32" t="str">
        <f t="shared" si="27"/>
        <v>1604/UN40.SU.   /2025</v>
      </c>
      <c r="Q1608" s="30"/>
      <c r="R1608" s="30"/>
      <c r="S1608" s="30"/>
      <c r="T1608" s="30"/>
      <c r="U1608" s="30"/>
      <c r="W1608" s="45"/>
    </row>
    <row r="1609" spans="1:23" ht="66" hidden="1" x14ac:dyDescent="0.25">
      <c r="A1609" s="75" t="s">
        <v>1669</v>
      </c>
      <c r="B1609" s="66" t="s">
        <v>2252</v>
      </c>
      <c r="C1609" s="76" t="s">
        <v>6894</v>
      </c>
      <c r="D1609" s="76" t="s">
        <v>6895</v>
      </c>
      <c r="E1609" s="76" t="str">
        <f>IF( AND(   ISNUMBER(    MATCH(LEFT(RIGHT(D1609,8),4),{"/AK/","/BW/","/DO/","/DK/","/EP/","/HM/","/HK/","/IN/","/KI/","/AR/","/KL/","/KM/","/KP/","/DN/","/LN/","/RT/","/TU/","/KU/","/KR/","/MI/","/MK/","/OT/","/LP/","/DL/","/LT/","/PM/","/PW/","/PG/","/PP/","/MU/","/IL/","/PR/","/PI/","/PL/","/PK/","/PB/","/SP/","/SE/","/TI/","/LL/","/DT/","/LK/","/WS/","/TP/","/KS/","/SR/","/SK/","PJ"},0)   ),   ISNUMBER(SEARCH("40",D1609)   )  ),LEFT(RIGHT(D1609,7),2),  "-" )</f>
        <v>-</v>
      </c>
      <c r="F1609" s="66" t="s">
        <v>2233</v>
      </c>
      <c r="G1609" s="76" t="s">
        <v>6896</v>
      </c>
      <c r="H1609" s="76" t="s">
        <v>5185</v>
      </c>
      <c r="I1609" s="66"/>
      <c r="J1609" s="76"/>
      <c r="K1609" s="76"/>
      <c r="L1609" s="76"/>
      <c r="M1609" s="66" t="s">
        <v>1973</v>
      </c>
      <c r="N1609" s="66"/>
      <c r="P1609" s="32" t="str">
        <f t="shared" si="27"/>
        <v>1605/UN40.SU.   /2025</v>
      </c>
      <c r="Q1609" s="30"/>
      <c r="R1609" s="30"/>
      <c r="S1609" s="30"/>
      <c r="T1609" s="30"/>
      <c r="U1609" s="30"/>
      <c r="W1609" s="45"/>
    </row>
    <row r="1610" spans="1:23" ht="66" hidden="1" x14ac:dyDescent="0.25">
      <c r="A1610" s="75" t="s">
        <v>1670</v>
      </c>
      <c r="B1610" s="66" t="s">
        <v>2252</v>
      </c>
      <c r="C1610" s="76" t="s">
        <v>6894</v>
      </c>
      <c r="D1610" s="76" t="s">
        <v>6897</v>
      </c>
      <c r="E1610" s="76" t="str">
        <f>IF( AND(   ISNUMBER(    MATCH(LEFT(RIGHT(D1610,8),4),{"/AK/","/BW/","/DO/","/DK/","/EP/","/HM/","/HK/","/IN/","/KI/","/AR/","/KL/","/KM/","/KP/","/DN/","/LN/","/RT/","/TU/","/KU/","/KR/","/MI/","/MK/","/OT/","/LP/","/DL/","/LT/","/PM/","/PW/","/PG/","/PP/","/MU/","/IL/","/PR/","/PI/","/PL/","/PK/","/PB/","/SP/","/SE/","/TI/","/LL/","/DT/","/LK/","/WS/","/TP/","/KS/","/SR/","/SK/","PJ"},0)   ),   ISNUMBER(SEARCH("40",D1610)   )  ),LEFT(RIGHT(D1610,7),2),  "-" )</f>
        <v>-</v>
      </c>
      <c r="F1610" s="66" t="s">
        <v>2233</v>
      </c>
      <c r="G1610" s="76" t="s">
        <v>6898</v>
      </c>
      <c r="H1610" s="76" t="s">
        <v>5040</v>
      </c>
      <c r="I1610" s="66"/>
      <c r="J1610" s="76"/>
      <c r="K1610" s="76"/>
      <c r="L1610" s="76"/>
      <c r="M1610" s="66" t="s">
        <v>1973</v>
      </c>
      <c r="N1610" s="66"/>
      <c r="P1610" s="32" t="str">
        <f t="shared" si="27"/>
        <v>1606/UN40.SU.   /2025</v>
      </c>
      <c r="Q1610" s="30"/>
      <c r="R1610" s="30"/>
      <c r="S1610" s="30"/>
      <c r="T1610" s="30"/>
      <c r="U1610" s="30"/>
      <c r="W1610" s="45"/>
    </row>
    <row r="1611" spans="1:23" ht="66" hidden="1" x14ac:dyDescent="0.25">
      <c r="A1611" s="75" t="s">
        <v>1671</v>
      </c>
      <c r="B1611" s="66" t="s">
        <v>2252</v>
      </c>
      <c r="C1611" s="76" t="s">
        <v>6868</v>
      </c>
      <c r="D1611" s="76" t="s">
        <v>6867</v>
      </c>
      <c r="E1611" s="76" t="str">
        <f>IF( AND(   ISNUMBER(    MATCH(LEFT(RIGHT(D1611,8),4),{"/AK/","/BW/","/DO/","/DK/","/EP/","/HM/","/HK/","/IN/","/KI/","/AR/","/KL/","/KM/","/KP/","/DN/","/LN/","/RT/","/TU/","/KU/","/KR/","/MI/","/MK/","/OT/","/LP/","/DL/","/LT/","/PM/","/PW/","/PG/","/PP/","/MU/","/IL/","/PR/","/PI/","/PL/","/PK/","/PB/","/SP/","/SE/","/TI/","/LL/","/DT/","/LK/","/WS/","/TP/","/KS/","/SR/","/SK/","PJ"},0)   ),   ISNUMBER(SEARCH("40",D1611)   )  ),LEFT(RIGHT(D1611,7),2),  "-" )</f>
        <v>-</v>
      </c>
      <c r="F1611" s="76" t="s">
        <v>2251</v>
      </c>
      <c r="G1611" s="76" t="s">
        <v>6869</v>
      </c>
      <c r="H1611" s="76" t="s">
        <v>96</v>
      </c>
      <c r="I1611" s="66" t="s">
        <v>2294</v>
      </c>
      <c r="J1611" s="76" t="s">
        <v>6866</v>
      </c>
      <c r="K1611" s="76"/>
      <c r="L1611" s="76"/>
      <c r="M1611" s="66" t="s">
        <v>1973</v>
      </c>
      <c r="N1611" s="66" t="s">
        <v>2085</v>
      </c>
      <c r="P1611" s="32" t="str">
        <f t="shared" si="27"/>
        <v>1607/UN40.SU.   /2025</v>
      </c>
      <c r="Q1611" s="30"/>
      <c r="R1611" s="30"/>
      <c r="S1611" s="30"/>
      <c r="T1611" s="30"/>
      <c r="U1611" s="30"/>
      <c r="W1611" s="45"/>
    </row>
    <row r="1612" spans="1:23" ht="82.5" hidden="1" x14ac:dyDescent="0.25">
      <c r="A1612" s="75" t="s">
        <v>1672</v>
      </c>
      <c r="B1612" s="66" t="s">
        <v>2252</v>
      </c>
      <c r="C1612" s="76" t="s">
        <v>6863</v>
      </c>
      <c r="D1612" s="76" t="s">
        <v>6864</v>
      </c>
      <c r="E1612" s="76" t="str">
        <f>IF( AND(   ISNUMBER(    MATCH(LEFT(RIGHT(D1612,8),4),{"/AK/","/BW/","/DO/","/DK/","/EP/","/HM/","/HK/","/IN/","/KI/","/AR/","/KL/","/KM/","/KP/","/DN/","/LN/","/RT/","/TU/","/KU/","/KR/","/MI/","/MK/","/OT/","/LP/","/DL/","/LT/","/PM/","/PW/","/PG/","/PP/","/MU/","/IL/","/PR/","/PI/","/PL/","/PK/","/PB/","/SP/","/SE/","/TI/","/LL/","/DT/","/LK/","/WS/","/TP/","/KS/","/SR/","/SK/","PJ"},0)   ),   ISNUMBER(SEARCH("40",D1612)   )  ),LEFT(RIGHT(D1612,7),2),  "-" )</f>
        <v>-</v>
      </c>
      <c r="F1612" s="76" t="s">
        <v>6376</v>
      </c>
      <c r="G1612" s="76" t="s">
        <v>6865</v>
      </c>
      <c r="H1612" s="76" t="s">
        <v>5040</v>
      </c>
      <c r="I1612" s="66" t="s">
        <v>2294</v>
      </c>
      <c r="J1612" s="76" t="s">
        <v>6866</v>
      </c>
      <c r="K1612" s="76"/>
      <c r="L1612" s="76"/>
      <c r="M1612" s="66" t="s">
        <v>1973</v>
      </c>
      <c r="N1612" s="66" t="s">
        <v>2086</v>
      </c>
      <c r="O1612" s="14" t="s">
        <v>5631</v>
      </c>
      <c r="P1612" s="32" t="str">
        <f t="shared" si="27"/>
        <v>1608/UN40.SU.   /2025</v>
      </c>
      <c r="Q1612" s="30"/>
      <c r="R1612" s="30"/>
      <c r="S1612" s="30"/>
      <c r="T1612" s="30"/>
      <c r="U1612" s="30"/>
      <c r="W1612" s="45"/>
    </row>
    <row r="1613" spans="1:23" ht="49.5" hidden="1" x14ac:dyDescent="0.25">
      <c r="A1613" s="75" t="s">
        <v>1673</v>
      </c>
      <c r="B1613" s="66" t="s">
        <v>2252</v>
      </c>
      <c r="C1613" s="76" t="s">
        <v>6878</v>
      </c>
      <c r="D1613" s="76" t="str">
        <f>IF( AND(   ISNUMBER(    MATCH(LEFT(RIGHT(C1613,8),4),{"/AK/","/BW/","/DO/","/DK/","/EP/","/HM/","/HK/","/IN/","/KI/","/AR/","/KL/","/KM/","/KP/","/DN/","/LN/","/RT/","/TU/","/KU/","/KR/","/MI/","/MK/","/OT/","/LP/","/DL/","/LT/","/PM/","/PW/","/PG/","/PP/","/MU/","/IL/","/PR/","/PI/","/PL/","/PK/","/PB/","/SP/","/SE/","/TI/","/LL/","/DT/","/LK/","/WS/","/TP/","/KS/","/SR/","/SK/","PJ"},0)   ),   ISNUMBER(SEARCH("40",C1613)   )  ),LEFT(RIGHT(C1613,7),2),  "-" )</f>
        <v>-</v>
      </c>
      <c r="E1613" s="76" t="str">
        <f>IF( AND(   ISNUMBER(    MATCH(LEFT(RIGHT(D1613,8),4),{"/AK/","/BW/","/DO/","/DK/","/EP/","/HM/","/HK/","/IN/","/KI/","/AR/","/KL/","/KM/","/KP/","/DN/","/LN/","/RT/","/TU/","/KU/","/KR/","/MI/","/MK/","/OT/","/LP/","/DL/","/LT/","/PM/","/PW/","/PG/","/PP/","/MU/","/IL/","/PR/","/PI/","/PL/","/PK/","/PB/","/SP/","/SE/","/TI/","/LL/","/DT/","/LK/","/WS/","/TP/","/KS/","/SR/","/SK/","PJ"},0)   ),   ISNUMBER(SEARCH("40",D1613)   )  ),LEFT(RIGHT(D1613,7),2),  "-" )</f>
        <v>-</v>
      </c>
      <c r="F1613" s="66" t="s">
        <v>2252</v>
      </c>
      <c r="G1613" s="76" t="s">
        <v>6879</v>
      </c>
      <c r="H1613" s="76" t="s">
        <v>96</v>
      </c>
      <c r="I1613" s="66" t="s">
        <v>2294</v>
      </c>
      <c r="J1613" s="76" t="s">
        <v>6880</v>
      </c>
      <c r="K1613" s="76"/>
      <c r="L1613" s="76"/>
      <c r="M1613" s="66" t="s">
        <v>1973</v>
      </c>
      <c r="N1613" s="66" t="s">
        <v>2085</v>
      </c>
      <c r="P1613" s="32" t="str">
        <f t="shared" si="27"/>
        <v>1609/UN40.SU.   /2025</v>
      </c>
      <c r="Q1613" s="30"/>
      <c r="R1613" s="30"/>
      <c r="S1613" s="30"/>
      <c r="T1613" s="30"/>
      <c r="U1613" s="30"/>
      <c r="W1613" s="45"/>
    </row>
    <row r="1614" spans="1:23" ht="49.5" hidden="1" x14ac:dyDescent="0.25">
      <c r="A1614" s="75" t="s">
        <v>1674</v>
      </c>
      <c r="B1614" s="66" t="s">
        <v>2252</v>
      </c>
      <c r="C1614" s="76" t="s">
        <v>6882</v>
      </c>
      <c r="D1614" s="76" t="str">
        <f>IF( AND(   ISNUMBER(    MATCH(LEFT(RIGHT(C1614,8),4),{"/AK/","/BW/","/DO/","/DK/","/EP/","/HM/","/HK/","/IN/","/KI/","/AR/","/KL/","/KM/","/KP/","/DN/","/LN/","/RT/","/TU/","/KU/","/KR/","/MI/","/MK/","/OT/","/LP/","/DL/","/LT/","/PM/","/PW/","/PG/","/PP/","/MU/","/IL/","/PR/","/PI/","/PL/","/PK/","/PB/","/SP/","/SE/","/TI/","/LL/","/DT/","/LK/","/WS/","/TP/","/KS/","/SR/","/SK/","PJ"},0)   ),   ISNUMBER(SEARCH("40",C1614)   )  ),LEFT(RIGHT(C1614,7),2),  "-" )</f>
        <v>-</v>
      </c>
      <c r="E1614" s="76" t="str">
        <f>IF( AND(   ISNUMBER(    MATCH(LEFT(RIGHT(D1614,8),4),{"/AK/","/BW/","/DO/","/DK/","/EP/","/HM/","/HK/","/IN/","/KI/","/AR/","/KL/","/KM/","/KP/","/DN/","/LN/","/RT/","/TU/","/KU/","/KR/","/MI/","/MK/","/OT/","/LP/","/DL/","/LT/","/PM/","/PW/","/PG/","/PP/","/MU/","/IL/","/PR/","/PI/","/PL/","/PK/","/PB/","/SP/","/SE/","/TI/","/LL/","/DT/","/LK/","/WS/","/TP/","/KS/","/SR/","/SK/","PJ"},0)   ),   ISNUMBER(SEARCH("40",D1614)   )  ),LEFT(RIGHT(D1614,7),2),  "-" )</f>
        <v>-</v>
      </c>
      <c r="F1614" s="66" t="s">
        <v>2252</v>
      </c>
      <c r="G1614" s="76" t="s">
        <v>6883</v>
      </c>
      <c r="H1614" s="76" t="s">
        <v>96</v>
      </c>
      <c r="I1614" s="66" t="s">
        <v>2294</v>
      </c>
      <c r="J1614" s="76" t="s">
        <v>6884</v>
      </c>
      <c r="K1614" s="76"/>
      <c r="L1614" s="76"/>
      <c r="M1614" s="66" t="s">
        <v>1973</v>
      </c>
      <c r="N1614" s="66" t="s">
        <v>2085</v>
      </c>
      <c r="P1614" s="32" t="str">
        <f t="shared" si="27"/>
        <v>1610/UN40.SU.   /2025</v>
      </c>
      <c r="Q1614" s="30"/>
      <c r="R1614" s="30"/>
      <c r="S1614" s="30"/>
      <c r="T1614" s="30"/>
      <c r="U1614" s="30"/>
      <c r="W1614" s="45"/>
    </row>
    <row r="1615" spans="1:23" ht="66" hidden="1" x14ac:dyDescent="0.25">
      <c r="A1615" s="75" t="s">
        <v>1675</v>
      </c>
      <c r="B1615" s="66" t="s">
        <v>2252</v>
      </c>
      <c r="C1615" s="76" t="s">
        <v>6885</v>
      </c>
      <c r="D1615" s="76" t="s">
        <v>6886</v>
      </c>
      <c r="E1615" s="76" t="str">
        <f>IF( AND(   ISNUMBER(    MATCH(LEFT(RIGHT(D1615,8),4),{"/AK/","/BW/","/DO/","/DK/","/EP/","/HM/","/HK/","/IN/","/KI/","/AR/","/KL/","/KM/","/KP/","/DN/","/LN/","/RT/","/TU/","/KU/","/KR/","/MI/","/MK/","/OT/","/LP/","/DL/","/LT/","/PM/","/PW/","/PG/","/PP/","/MU/","/IL/","/PR/","/PI/","/PL/","/PK/","/PB/","/SP/","/SE/","/TI/","/LL/","/DT/","/LK/","/WS/","/TP/","/KS/","/SR/","/SK/","PJ"},0)   ),   ISNUMBER(SEARCH("40",D1615)   )  ),LEFT(RIGHT(D1615,7),2),  "-" )</f>
        <v>-</v>
      </c>
      <c r="F1615" s="66" t="s">
        <v>2250</v>
      </c>
      <c r="G1615" s="76" t="s">
        <v>6887</v>
      </c>
      <c r="H1615" s="76" t="s">
        <v>96</v>
      </c>
      <c r="I1615" s="66" t="s">
        <v>2294</v>
      </c>
      <c r="J1615" s="76" t="s">
        <v>6888</v>
      </c>
      <c r="K1615" s="76"/>
      <c r="L1615" s="76"/>
      <c r="M1615" s="66" t="s">
        <v>1973</v>
      </c>
      <c r="N1615" s="66" t="s">
        <v>2085</v>
      </c>
      <c r="P1615" s="32" t="str">
        <f t="shared" si="27"/>
        <v>1611/UN40.SU.   /2025</v>
      </c>
      <c r="Q1615" s="30"/>
      <c r="R1615" s="30"/>
      <c r="S1615" s="30"/>
      <c r="T1615" s="30"/>
      <c r="U1615" s="30"/>
      <c r="W1615" s="45"/>
    </row>
    <row r="1616" spans="1:23" ht="66" hidden="1" x14ac:dyDescent="0.25">
      <c r="A1616" s="75" t="s">
        <v>1676</v>
      </c>
      <c r="B1616" s="66" t="s">
        <v>6816</v>
      </c>
      <c r="C1616" s="76" t="s">
        <v>6921</v>
      </c>
      <c r="D1616" s="76" t="s">
        <v>6922</v>
      </c>
      <c r="E1616" s="76" t="str">
        <f>IF( AND(   ISNUMBER(    MATCH(LEFT(RIGHT(D1616,8),4),{"/AK/","/BW/","/DO/","/DK/","/EP/","/HM/","/HK/","/IN/","/KI/","/AR/","/KL/","/KM/","/KP/","/DN/","/LN/","/RT/","/TU/","/KU/","/KR/","/MI/","/MK/","/OT/","/LP/","/DL/","/LT/","/PM/","/PW/","/PG/","/PP/","/MU/","/IL/","/PR/","/PI/","/PL/","/PK/","/PB/","/SP/","/SE/","/TI/","/LL/","/DT/","/LK/","/WS/","/TP/","/KS/","/SR/","/SK/","PJ"},0)   ),   ISNUMBER(SEARCH("40",D1616)   )  ),LEFT(RIGHT(D1616,7),2),  "-" )</f>
        <v>-</v>
      </c>
      <c r="F1616" s="66" t="s">
        <v>2238</v>
      </c>
      <c r="G1616" s="76" t="s">
        <v>6923</v>
      </c>
      <c r="H1616" s="76" t="s">
        <v>5040</v>
      </c>
      <c r="I1616" s="66"/>
      <c r="J1616" s="76"/>
      <c r="K1616" s="76"/>
      <c r="L1616" s="76"/>
      <c r="M1616" s="66" t="s">
        <v>1973</v>
      </c>
      <c r="N1616" s="66"/>
      <c r="P1616" s="32" t="str">
        <f t="shared" si="27"/>
        <v>1612/UN40.SU.   /2025</v>
      </c>
      <c r="Q1616" s="30"/>
      <c r="R1616" s="30"/>
      <c r="S1616" s="30"/>
      <c r="T1616" s="30"/>
      <c r="U1616" s="30"/>
      <c r="W1616" s="45"/>
    </row>
    <row r="1617" spans="1:23" ht="66" hidden="1" x14ac:dyDescent="0.25">
      <c r="A1617" s="75" t="s">
        <v>1677</v>
      </c>
      <c r="B1617" s="66" t="s">
        <v>6816</v>
      </c>
      <c r="C1617" s="76" t="s">
        <v>5823</v>
      </c>
      <c r="D1617" s="76" t="s">
        <v>6928</v>
      </c>
      <c r="E1617" s="76" t="str">
        <f>IF( AND(   ISNUMBER(    MATCH(LEFT(RIGHT(D1617,8),4),{"/AK/","/BW/","/DO/","/DK/","/EP/","/HM/","/HK/","/IN/","/KI/","/AR/","/KL/","/KM/","/KP/","/DN/","/LN/","/RT/","/TU/","/KU/","/KR/","/MI/","/MK/","/OT/","/LP/","/DL/","/LT/","/PM/","/PW/","/PG/","/PP/","/MU/","/IL/","/PR/","/PI/","/PL/","/PK/","/PB/","/SP/","/SE/","/TI/","/LL/","/DT/","/LK/","/WS/","/TP/","/KS/","/SR/","/SK/","PJ"},0)   ),   ISNUMBER(SEARCH("40",D1617)   )  ),LEFT(RIGHT(D1617,7),2),  "-" )</f>
        <v>-</v>
      </c>
      <c r="F1617" s="66" t="s">
        <v>6929</v>
      </c>
      <c r="G1617" s="76" t="s">
        <v>6930</v>
      </c>
      <c r="H1617" s="76" t="s">
        <v>5040</v>
      </c>
      <c r="I1617" s="66"/>
      <c r="J1617" s="76"/>
      <c r="K1617" s="76"/>
      <c r="L1617" s="76"/>
      <c r="M1617" s="66" t="s">
        <v>1973</v>
      </c>
      <c r="N1617" s="66"/>
      <c r="P1617" s="32" t="str">
        <f t="shared" si="27"/>
        <v>1613/UN40.SU.   /2025</v>
      </c>
      <c r="Q1617" s="30"/>
      <c r="R1617" s="30"/>
      <c r="S1617" s="30"/>
      <c r="T1617" s="30"/>
      <c r="U1617" s="30"/>
      <c r="W1617" s="45"/>
    </row>
    <row r="1618" spans="1:23" ht="66" hidden="1" x14ac:dyDescent="0.25">
      <c r="A1618" s="75" t="s">
        <v>1678</v>
      </c>
      <c r="B1618" s="66" t="s">
        <v>6816</v>
      </c>
      <c r="C1618" s="76" t="s">
        <v>5823</v>
      </c>
      <c r="D1618" s="76" t="s">
        <v>6931</v>
      </c>
      <c r="E1618" s="76" t="str">
        <f>IF( AND(   ISNUMBER(    MATCH(LEFT(RIGHT(D1618,8),4),{"/AK/","/BW/","/DO/","/DK/","/EP/","/HM/","/HK/","/IN/","/KI/","/AR/","/KL/","/KM/","/KP/","/DN/","/LN/","/RT/","/TU/","/KU/","/KR/","/MI/","/MK/","/OT/","/LP/","/DL/","/LT/","/PM/","/PW/","/PG/","/PP/","/MU/","/IL/","/PR/","/PI/","/PL/","/PK/","/PB/","/SP/","/SE/","/TI/","/LL/","/DT/","/LK/","/WS/","/TP/","/KS/","/SR/","/SK/","PJ"},0)   ),   ISNUMBER(SEARCH("40",D1618)   )  ),LEFT(RIGHT(D1618,7),2),  "-" )</f>
        <v>-</v>
      </c>
      <c r="F1618" s="66" t="s">
        <v>6929</v>
      </c>
      <c r="G1618" s="76" t="s">
        <v>6932</v>
      </c>
      <c r="H1618" s="76" t="s">
        <v>96</v>
      </c>
      <c r="I1618" s="66"/>
      <c r="J1618" s="76"/>
      <c r="K1618" s="76"/>
      <c r="L1618" s="76"/>
      <c r="M1618" s="66" t="s">
        <v>1973</v>
      </c>
      <c r="N1618" s="66"/>
      <c r="P1618" s="32" t="str">
        <f t="shared" si="27"/>
        <v>1614/UN40.SU.   /2025</v>
      </c>
      <c r="Q1618" s="30"/>
      <c r="R1618" s="30"/>
      <c r="S1618" s="30"/>
      <c r="T1618" s="30"/>
      <c r="U1618" s="30"/>
      <c r="W1618" s="45"/>
    </row>
    <row r="1619" spans="1:23" ht="82.5" hidden="1" x14ac:dyDescent="0.25">
      <c r="A1619" s="75" t="s">
        <v>1679</v>
      </c>
      <c r="B1619" s="66" t="s">
        <v>6816</v>
      </c>
      <c r="C1619" s="76" t="s">
        <v>6933</v>
      </c>
      <c r="D1619" s="76" t="s">
        <v>6934</v>
      </c>
      <c r="E1619" s="76" t="str">
        <f>IF( AND(   ISNUMBER(    MATCH(LEFT(RIGHT(D1619,8),4),{"/AK/","/BW/","/DO/","/DK/","/EP/","/HM/","/HK/","/IN/","/KI/","/AR/","/KL/","/KM/","/KP/","/DN/","/LN/","/RT/","/TU/","/KU/","/KR/","/MI/","/MK/","/OT/","/LP/","/DL/","/LT/","/PM/","/PW/","/PG/","/PP/","/MU/","/IL/","/PR/","/PI/","/PL/","/PK/","/PB/","/SP/","/SE/","/TI/","/LL/","/DT/","/LK/","/WS/","/TP/","/KS/","/SR/","/SK/","PJ"},0)   ),   ISNUMBER(SEARCH("40",D1619)   )  ),LEFT(RIGHT(D1619,7),2),  "-" )</f>
        <v>-</v>
      </c>
      <c r="F1619" s="66" t="s">
        <v>2246</v>
      </c>
      <c r="G1619" s="76" t="s">
        <v>6935</v>
      </c>
      <c r="H1619" s="76" t="s">
        <v>96</v>
      </c>
      <c r="I1619" s="66"/>
      <c r="J1619" s="76"/>
      <c r="K1619" s="76"/>
      <c r="L1619" s="76"/>
      <c r="M1619" s="66" t="s">
        <v>1973</v>
      </c>
      <c r="N1619" s="66"/>
      <c r="P1619" s="32" t="str">
        <f t="shared" si="27"/>
        <v>1615/UN40.SU.   /2025</v>
      </c>
      <c r="Q1619" s="30"/>
      <c r="R1619" s="30"/>
      <c r="S1619" s="30"/>
      <c r="T1619" s="30"/>
      <c r="U1619" s="30"/>
      <c r="W1619" s="45"/>
    </row>
    <row r="1620" spans="1:23" ht="49.5" hidden="1" x14ac:dyDescent="0.25">
      <c r="A1620" s="75" t="s">
        <v>1680</v>
      </c>
      <c r="B1620" s="66" t="s">
        <v>6816</v>
      </c>
      <c r="C1620" s="76" t="s">
        <v>6938</v>
      </c>
      <c r="D1620" s="76" t="s">
        <v>6936</v>
      </c>
      <c r="E1620" s="76" t="str">
        <f>IF( AND(   ISNUMBER(    MATCH(LEFT(RIGHT(D1620,8),4),{"/AK/","/BW/","/DO/","/DK/","/EP/","/HM/","/HK/","/IN/","/KI/","/AR/","/KL/","/KM/","/KP/","/DN/","/LN/","/RT/","/TU/","/KU/","/KR/","/MI/","/MK/","/OT/","/LP/","/DL/","/LT/","/PM/","/PW/","/PG/","/PP/","/MU/","/IL/","/PR/","/PI/","/PL/","/PK/","/PB/","/SP/","/SE/","/TI/","/LL/","/DT/","/LK/","/WS/","/TP/","/KS/","/SR/","/SK/","PJ"},0)   ),   ISNUMBER(SEARCH("40",D1620)   )  ),LEFT(RIGHT(D1620,7),2),  "-" )</f>
        <v>-</v>
      </c>
      <c r="F1620" s="66" t="s">
        <v>2249</v>
      </c>
      <c r="G1620" s="76" t="s">
        <v>6937</v>
      </c>
      <c r="H1620" s="76" t="s">
        <v>96</v>
      </c>
      <c r="I1620" s="66"/>
      <c r="J1620" s="76"/>
      <c r="K1620" s="76"/>
      <c r="L1620" s="76"/>
      <c r="M1620" s="66" t="s">
        <v>1973</v>
      </c>
      <c r="N1620" s="76"/>
      <c r="P1620" s="32" t="str">
        <f t="shared" si="27"/>
        <v>1616/UN40.SU.   /2025</v>
      </c>
      <c r="Q1620" s="30"/>
      <c r="R1620" s="30"/>
      <c r="S1620" s="30"/>
      <c r="T1620" s="30"/>
      <c r="U1620" s="30"/>
      <c r="W1620" s="45"/>
    </row>
    <row r="1621" spans="1:23" ht="49.5" hidden="1" x14ac:dyDescent="0.25">
      <c r="A1621" s="75" t="s">
        <v>1681</v>
      </c>
      <c r="B1621" s="66" t="s">
        <v>6816</v>
      </c>
      <c r="C1621" s="76" t="s">
        <v>6941</v>
      </c>
      <c r="D1621" s="76" t="str">
        <f>IF( AND(   ISNUMBER(    MATCH(LEFT(RIGHT(C1621,8),4),{"/AK/","/BW/","/DO/","/DK/","/EP/","/HM/","/HK/","/IN/","/KI/","/AR/","/KL/","/KM/","/KP/","/DN/","/LN/","/RT/","/TU/","/KU/","/KR/","/MI/","/MK/","/OT/","/LP/","/DL/","/LT/","/PM/","/PW/","/PG/","/PP/","/MU/","/IL/","/PR/","/PI/","/PL/","/PK/","/PB/","/SP/","/SE/","/TI/","/LL/","/DT/","/LK/","/WS/","/TP/","/KS/","/SR/","/SK/","PJ"},0)   ),   ISNUMBER(SEARCH("40",C1621)   )  ),LEFT(RIGHT(C1621,7),2),  "-" )</f>
        <v>-</v>
      </c>
      <c r="E1621" s="76" t="str">
        <f>IF( AND(   ISNUMBER(    MATCH(LEFT(RIGHT(D1621,8),4),{"/AK/","/BW/","/DO/","/DK/","/EP/","/HM/","/HK/","/IN/","/KI/","/AR/","/KL/","/KM/","/KP/","/DN/","/LN/","/RT/","/TU/","/KU/","/KR/","/MI/","/MK/","/OT/","/LP/","/DL/","/LT/","/PM/","/PW/","/PG/","/PP/","/MU/","/IL/","/PR/","/PI/","/PL/","/PK/","/PB/","/SP/","/SE/","/TI/","/LL/","/DT/","/LK/","/WS/","/TP/","/KS/","/SR/","/SK/","PJ"},0)   ),   ISNUMBER(SEARCH("40",D1621)   )  ),LEFT(RIGHT(D1621,7),2),  "-" )</f>
        <v>-</v>
      </c>
      <c r="F1621" s="66" t="s">
        <v>2252</v>
      </c>
      <c r="G1621" s="76" t="s">
        <v>6942</v>
      </c>
      <c r="H1621" s="76" t="s">
        <v>96</v>
      </c>
      <c r="I1621" s="66"/>
      <c r="J1621" s="76"/>
      <c r="K1621" s="76"/>
      <c r="L1621" s="76"/>
      <c r="M1621" s="66" t="s">
        <v>1973</v>
      </c>
      <c r="N1621" s="76"/>
      <c r="P1621" s="32" t="str">
        <f t="shared" si="27"/>
        <v>1617/UN40.SU.   /2025</v>
      </c>
      <c r="Q1621" s="30"/>
      <c r="R1621" s="30"/>
      <c r="S1621" s="30"/>
      <c r="T1621" s="30"/>
      <c r="U1621" s="30"/>
      <c r="W1621" s="45"/>
    </row>
    <row r="1622" spans="1:23" ht="82.5" hidden="1" x14ac:dyDescent="0.25">
      <c r="A1622" s="75" t="s">
        <v>1682</v>
      </c>
      <c r="B1622" s="66" t="s">
        <v>6816</v>
      </c>
      <c r="C1622" s="76" t="s">
        <v>5623</v>
      </c>
      <c r="D1622" s="76" t="s">
        <v>6939</v>
      </c>
      <c r="E1622" s="76" t="str">
        <f>IF( AND(   ISNUMBER(    MATCH(LEFT(RIGHT(D1622,8),4),{"/AK/","/BW/","/DO/","/DK/","/EP/","/HM/","/HK/","/IN/","/KI/","/AR/","/KL/","/KM/","/KP/","/DN/","/LN/","/RT/","/TU/","/KU/","/KR/","/MI/","/MK/","/OT/","/LP/","/DL/","/LT/","/PM/","/PW/","/PG/","/PP/","/MU/","/IL/","/PR/","/PI/","/PL/","/PK/","/PB/","/SP/","/SE/","/TI/","/LL/","/DT/","/LK/","/WS/","/TP/","/KS/","/SR/","/SK/","PJ"},0)   ),   ISNUMBER(SEARCH("40",D1622)   )  ),LEFT(RIGHT(D1622,7),2),  "-" )</f>
        <v>-</v>
      </c>
      <c r="F1622" s="66" t="s">
        <v>6816</v>
      </c>
      <c r="G1622" s="76" t="s">
        <v>6940</v>
      </c>
      <c r="H1622" s="76" t="s">
        <v>5040</v>
      </c>
      <c r="I1622" s="66"/>
      <c r="J1622" s="76"/>
      <c r="K1622" s="76"/>
      <c r="L1622" s="76"/>
      <c r="M1622" s="66" t="s">
        <v>1973</v>
      </c>
      <c r="N1622" s="76"/>
      <c r="P1622" s="32" t="str">
        <f t="shared" si="27"/>
        <v>1618/UN40.SU.   /2025</v>
      </c>
      <c r="Q1622" s="30"/>
      <c r="R1622" s="30"/>
      <c r="S1622" s="30"/>
      <c r="T1622" s="30"/>
      <c r="U1622" s="30"/>
      <c r="W1622" s="45"/>
    </row>
    <row r="1623" spans="1:23" ht="99" hidden="1" x14ac:dyDescent="0.25">
      <c r="A1623" s="75" t="s">
        <v>1683</v>
      </c>
      <c r="B1623" s="66" t="s">
        <v>6816</v>
      </c>
      <c r="C1623" s="76" t="s">
        <v>6233</v>
      </c>
      <c r="D1623" s="76" t="s">
        <v>6946</v>
      </c>
      <c r="E1623" s="76" t="str">
        <f>IF( AND(   ISNUMBER(    MATCH(LEFT(RIGHT(D1623,8),4),{"/AK/","/BW/","/DO/","/DK/","/EP/","/HM/","/HK/","/IN/","/KI/","/AR/","/KL/","/KM/","/KP/","/DN/","/LN/","/RT/","/TU/","/KU/","/KR/","/MI/","/MK/","/OT/","/LP/","/DL/","/LT/","/PM/","/PW/","/PG/","/PP/","/MU/","/IL/","/PR/","/PI/","/PL/","/PK/","/PB/","/SP/","/SE/","/TI/","/LL/","/DT/","/LK/","/WS/","/TP/","/KS/","/SR/","/SK/","PJ"},0)   ),   ISNUMBER(SEARCH("40",D1623)   )  ),LEFT(RIGHT(D1623,7),2),  "-" )</f>
        <v>-</v>
      </c>
      <c r="F1623" s="66" t="s">
        <v>2251</v>
      </c>
      <c r="G1623" s="76" t="s">
        <v>6947</v>
      </c>
      <c r="H1623" s="76" t="s">
        <v>5040</v>
      </c>
      <c r="I1623" s="66"/>
      <c r="J1623" s="76"/>
      <c r="K1623" s="76"/>
      <c r="L1623" s="76"/>
      <c r="M1623" s="66" t="s">
        <v>1973</v>
      </c>
      <c r="N1623" s="76"/>
      <c r="P1623" s="32" t="str">
        <f t="shared" si="27"/>
        <v>1619/UN40.SU.   /2025</v>
      </c>
      <c r="Q1623" s="30"/>
      <c r="R1623" s="30"/>
      <c r="S1623" s="30"/>
      <c r="T1623" s="30"/>
      <c r="U1623" s="30"/>
      <c r="W1623" s="45"/>
    </row>
    <row r="1624" spans="1:23" ht="132" hidden="1" x14ac:dyDescent="0.25">
      <c r="A1624" s="75" t="s">
        <v>1684</v>
      </c>
      <c r="B1624" s="66" t="s">
        <v>6816</v>
      </c>
      <c r="C1624" s="76" t="s">
        <v>6912</v>
      </c>
      <c r="D1624" s="76" t="s">
        <v>6913</v>
      </c>
      <c r="E1624" s="76" t="str">
        <f>IF( AND(   ISNUMBER(    MATCH(LEFT(RIGHT(D1624,8),4),{"/AK/","/BW/","/DO/","/DK/","/EP/","/HM/","/HK/","/IN/","/KI/","/AR/","/KL/","/KM/","/KP/","/DN/","/LN/","/RT/","/TU/","/KU/","/KR/","/MI/","/MK/","/OT/","/LP/","/DL/","/LT/","/PM/","/PW/","/PG/","/PP/","/MU/","/IL/","/PR/","/PI/","/PL/","/PK/","/PB/","/SP/","/SE/","/TI/","/LL/","/DT/","/LK/","/WS/","/TP/","/KS/","/SR/","/SK/","PJ"},0)   ),   ISNUMBER(SEARCH("40",D1624)   )  ),LEFT(RIGHT(D1624,7),2),  "-" )</f>
        <v>-</v>
      </c>
      <c r="F1624" s="66" t="s">
        <v>6914</v>
      </c>
      <c r="G1624" s="76" t="s">
        <v>6915</v>
      </c>
      <c r="H1624" s="76" t="s">
        <v>96</v>
      </c>
      <c r="I1624" s="66" t="s">
        <v>2294</v>
      </c>
      <c r="J1624" s="76" t="s">
        <v>6908</v>
      </c>
      <c r="K1624" s="76"/>
      <c r="L1624" s="76"/>
      <c r="M1624" s="66" t="s">
        <v>5874</v>
      </c>
      <c r="N1624" s="66" t="s">
        <v>2086</v>
      </c>
      <c r="O1624" s="14" t="s">
        <v>5740</v>
      </c>
      <c r="P1624" s="32" t="str">
        <f t="shared" si="27"/>
        <v>1620/UN40.SU.   /2025</v>
      </c>
      <c r="Q1624" s="30"/>
      <c r="R1624" s="30"/>
      <c r="S1624" s="30"/>
      <c r="T1624" s="30"/>
      <c r="U1624" s="30"/>
      <c r="W1624" s="45"/>
    </row>
    <row r="1625" spans="1:23" ht="49.5" hidden="1" x14ac:dyDescent="0.25">
      <c r="A1625" s="75" t="s">
        <v>1685</v>
      </c>
      <c r="B1625" s="66" t="s">
        <v>6816</v>
      </c>
      <c r="C1625" s="76" t="s">
        <v>6911</v>
      </c>
      <c r="D1625" s="76" t="s">
        <v>6909</v>
      </c>
      <c r="E1625" s="76" t="str">
        <f>IF( AND(   ISNUMBER(    MATCH(LEFT(RIGHT(D1625,8),4),{"/AK/","/BW/","/DO/","/DK/","/EP/","/HM/","/HK/","/IN/","/KI/","/AR/","/KL/","/KM/","/KP/","/DN/","/LN/","/RT/","/TU/","/KU/","/KR/","/MI/","/MK/","/OT/","/LP/","/DL/","/LT/","/PM/","/PW/","/PG/","/PP/","/MU/","/IL/","/PR/","/PI/","/PL/","/PK/","/PB/","/SP/","/SE/","/TI/","/LL/","/DT/","/LK/","/WS/","/TP/","/KS/","/SR/","/SK/","PJ"},0)   ),   ISNUMBER(SEARCH("40",D1625)   )  ),LEFT(RIGHT(D1625,7),2),  "-" )</f>
        <v>-</v>
      </c>
      <c r="F1625" s="66" t="s">
        <v>6376</v>
      </c>
      <c r="G1625" s="76" t="s">
        <v>6910</v>
      </c>
      <c r="H1625" s="76" t="s">
        <v>96</v>
      </c>
      <c r="I1625" s="66" t="s">
        <v>2294</v>
      </c>
      <c r="J1625" s="76" t="s">
        <v>6908</v>
      </c>
      <c r="K1625" s="76"/>
      <c r="L1625" s="76"/>
      <c r="M1625" s="66" t="s">
        <v>5874</v>
      </c>
      <c r="N1625" s="66" t="s">
        <v>2086</v>
      </c>
      <c r="O1625" s="14" t="s">
        <v>5616</v>
      </c>
      <c r="P1625" s="32" t="str">
        <f t="shared" si="27"/>
        <v>1621/UN40.SU.   /2025</v>
      </c>
      <c r="Q1625" s="30"/>
      <c r="R1625" s="30"/>
      <c r="S1625" s="30"/>
      <c r="T1625" s="30"/>
      <c r="U1625" s="30"/>
      <c r="W1625" s="45"/>
    </row>
    <row r="1626" spans="1:23" ht="66" x14ac:dyDescent="0.25">
      <c r="A1626" s="75" t="s">
        <v>1686</v>
      </c>
      <c r="B1626" s="66" t="s">
        <v>6816</v>
      </c>
      <c r="C1626" s="76" t="s">
        <v>6903</v>
      </c>
      <c r="D1626" s="76" t="s">
        <v>6904</v>
      </c>
      <c r="E1626" s="76" t="str">
        <f>IF( AND(   ISNUMBER(    MATCH(LEFT(RIGHT(D1626,8),4),{"/AK/","/BW/","/DO/","/DK/","/EP/","/HM/","/HK/","/IN/","/KI/","/AR/","/KL/","/KM/","/KP/","/DN/","/LN/","/RT/","/TU/","/KU/","/KR/","/MI/","/MK/","/OT/","/LP/","/DL/","/LT/","/PM/","/PW/","/PG/","/PP/","/MU/","/IL/","/PR/","/PI/","/PL/","/PK/","/PB/","/SP/","/SE/","/TI/","/LL/","/DT/","/LK/","/WS/","/TP/","/KS/","/SR/","/SK/","PJ"},0)   ),   ISNUMBER(SEARCH("40",D1626)   )  ),LEFT(RIGHT(D1626,7),2),  "-" )</f>
        <v>-</v>
      </c>
      <c r="F1626" s="66" t="s">
        <v>2252</v>
      </c>
      <c r="G1626" s="76" t="s">
        <v>6905</v>
      </c>
      <c r="H1626" s="76" t="s">
        <v>96</v>
      </c>
      <c r="I1626" s="66" t="s">
        <v>2294</v>
      </c>
      <c r="J1626" s="76" t="s">
        <v>6908</v>
      </c>
      <c r="K1626" s="76"/>
      <c r="L1626" s="76"/>
      <c r="M1626" s="66" t="s">
        <v>1973</v>
      </c>
      <c r="N1626" s="66" t="s">
        <v>2084</v>
      </c>
      <c r="P1626" s="32" t="str">
        <f t="shared" si="27"/>
        <v>1622/UN40.SU.   /2025</v>
      </c>
      <c r="Q1626" s="30"/>
      <c r="R1626" s="30"/>
      <c r="S1626" s="30"/>
      <c r="T1626" s="30"/>
      <c r="U1626" s="30"/>
      <c r="W1626" s="45"/>
    </row>
    <row r="1627" spans="1:23" ht="49.5" x14ac:dyDescent="0.25">
      <c r="A1627" s="75" t="s">
        <v>1687</v>
      </c>
      <c r="B1627" s="66" t="s">
        <v>6816</v>
      </c>
      <c r="C1627" s="76" t="s">
        <v>2892</v>
      </c>
      <c r="D1627" s="76" t="s">
        <v>6901</v>
      </c>
      <c r="E1627" s="76" t="str">
        <f>IF( AND(   ISNUMBER(    MATCH(LEFT(RIGHT(D1627,8),4),{"/AK/","/BW/","/DO/","/DK/","/EP/","/HM/","/HK/","/IN/","/KI/","/AR/","/KL/","/KM/","/KP/","/DN/","/LN/","/RT/","/TU/","/KU/","/KR/","/MI/","/MK/","/OT/","/LP/","/DL/","/LT/","/PM/","/PW/","/PG/","/PP/","/MU/","/IL/","/PR/","/PI/","/PL/","/PK/","/PB/","/SP/","/SE/","/TI/","/LL/","/DT/","/LK/","/WS/","/TP/","/KS/","/SR/","/SK/","PJ"},0)   ),   ISNUMBER(SEARCH("40",D1627)   )  ),LEFT(RIGHT(D1627,7),2),  "-" )</f>
        <v>-</v>
      </c>
      <c r="F1627" s="66" t="s">
        <v>6376</v>
      </c>
      <c r="G1627" s="76" t="s">
        <v>6902</v>
      </c>
      <c r="H1627" s="76" t="s">
        <v>96</v>
      </c>
      <c r="I1627" s="66" t="s">
        <v>2294</v>
      </c>
      <c r="J1627" s="76" t="s">
        <v>6908</v>
      </c>
      <c r="K1627" s="76"/>
      <c r="L1627" s="76"/>
      <c r="M1627" s="66" t="s">
        <v>1973</v>
      </c>
      <c r="N1627" s="66" t="s">
        <v>2084</v>
      </c>
      <c r="P1627" s="32" t="str">
        <f t="shared" si="27"/>
        <v>1623/UN40.SU.   /2025</v>
      </c>
      <c r="Q1627" s="30"/>
      <c r="R1627" s="30"/>
      <c r="S1627" s="30"/>
      <c r="T1627" s="30"/>
      <c r="U1627" s="30"/>
      <c r="W1627" s="45"/>
    </row>
    <row r="1628" spans="1:23" ht="82.5" x14ac:dyDescent="0.25">
      <c r="A1628" s="75" t="s">
        <v>1688</v>
      </c>
      <c r="B1628" s="66" t="s">
        <v>6816</v>
      </c>
      <c r="C1628" s="94" t="s">
        <v>6510</v>
      </c>
      <c r="D1628" s="76" t="s">
        <v>6900</v>
      </c>
      <c r="E1628" s="76" t="str">
        <f>IF( AND(   ISNUMBER(    MATCH(LEFT(RIGHT(D1628,8),4),{"/AK/","/BW/","/DO/","/DK/","/EP/","/HM/","/HK/","/IN/","/KI/","/AR/","/KL/","/KM/","/KP/","/DN/","/LN/","/RT/","/TU/","/KU/","/KR/","/MI/","/MK/","/OT/","/LP/","/DL/","/LT/","/PM/","/PW/","/PG/","/PP/","/MU/","/IL/","/PR/","/PI/","/PL/","/PK/","/PB/","/SP/","/SE/","/TI/","/LL/","/DT/","/LK/","/WS/","/TP/","/KS/","/SR/","/SK/","PJ"},0)   ),   ISNUMBER(SEARCH("40",D1628)   )  ),LEFT(RIGHT(D1628,7),2),  "-" )</f>
        <v>-</v>
      </c>
      <c r="F1628" s="66" t="s">
        <v>2251</v>
      </c>
      <c r="G1628" s="76" t="s">
        <v>6899</v>
      </c>
      <c r="H1628" s="76" t="s">
        <v>96</v>
      </c>
      <c r="I1628" s="66" t="s">
        <v>2294</v>
      </c>
      <c r="J1628" s="76" t="s">
        <v>6908</v>
      </c>
      <c r="K1628" s="76"/>
      <c r="L1628" s="76"/>
      <c r="M1628" s="66" t="s">
        <v>1973</v>
      </c>
      <c r="N1628" s="66" t="s">
        <v>2084</v>
      </c>
      <c r="P1628" s="32" t="str">
        <f t="shared" si="27"/>
        <v>1624/UN40.SU.   /2025</v>
      </c>
      <c r="Q1628" s="30"/>
      <c r="R1628" s="30"/>
      <c r="S1628" s="30"/>
      <c r="T1628" s="30"/>
      <c r="U1628" s="30"/>
      <c r="W1628" s="45"/>
    </row>
    <row r="1629" spans="1:23" ht="82.5" x14ac:dyDescent="0.25">
      <c r="A1629" s="75" t="s">
        <v>1689</v>
      </c>
      <c r="B1629" s="66" t="s">
        <v>6816</v>
      </c>
      <c r="C1629" s="94" t="s">
        <v>6510</v>
      </c>
      <c r="D1629" s="76" t="s">
        <v>6906</v>
      </c>
      <c r="E1629" s="76" t="str">
        <f>IF( AND(   ISNUMBER(    MATCH(LEFT(RIGHT(D1629,8),4),{"/AK/","/BW/","/DO/","/DK/","/EP/","/HM/","/HK/","/IN/","/KI/","/AR/","/KL/","/KM/","/KP/","/DN/","/LN/","/RT/","/TU/","/KU/","/KR/","/MI/","/MK/","/OT/","/LP/","/DL/","/LT/","/PM/","/PW/","/PG/","/PP/","/MU/","/IL/","/PR/","/PI/","/PL/","/PK/","/PB/","/SP/","/SE/","/TI/","/LL/","/DT/","/LK/","/WS/","/TP/","/KS/","/SR/","/SK/","PJ"},0)   ),   ISNUMBER(SEARCH("40",D1629)   )  ),LEFT(RIGHT(D1629,7),2),  "-" )</f>
        <v>-</v>
      </c>
      <c r="F1629" s="66" t="s">
        <v>2252</v>
      </c>
      <c r="G1629" s="76" t="s">
        <v>6907</v>
      </c>
      <c r="H1629" s="76" t="s">
        <v>96</v>
      </c>
      <c r="I1629" s="66" t="s">
        <v>2294</v>
      </c>
      <c r="J1629" s="76" t="s">
        <v>6908</v>
      </c>
      <c r="K1629" s="76"/>
      <c r="L1629" s="76"/>
      <c r="M1629" s="66" t="s">
        <v>1973</v>
      </c>
      <c r="N1629" s="66" t="s">
        <v>2084</v>
      </c>
      <c r="P1629" s="32" t="str">
        <f t="shared" si="27"/>
        <v>1625/UN40.SU.   /2025</v>
      </c>
      <c r="Q1629" s="30"/>
      <c r="R1629" s="30"/>
      <c r="S1629" s="30"/>
      <c r="T1629" s="30"/>
      <c r="U1629" s="30"/>
      <c r="W1629" s="45"/>
    </row>
    <row r="1630" spans="1:23" ht="49.5" hidden="1" x14ac:dyDescent="0.25">
      <c r="A1630" s="75" t="s">
        <v>1690</v>
      </c>
      <c r="B1630" s="66" t="s">
        <v>6816</v>
      </c>
      <c r="C1630" s="76" t="s">
        <v>5666</v>
      </c>
      <c r="D1630" s="76" t="str">
        <f>IF( AND(   ISNUMBER(    MATCH(LEFT(RIGHT(C1630,8),4),{"/AK/","/BW/","/DO/","/DK/","/EP/","/HM/","/HK/","/IN/","/KI/","/AR/","/KL/","/KM/","/KP/","/DN/","/LN/","/RT/","/TU/","/KU/","/KR/","/MI/","/MK/","/OT/","/LP/","/DL/","/LT/","/PM/","/PW/","/PG/","/PP/","/MU/","/IL/","/PR/","/PI/","/PL/","/PK/","/PB/","/SP/","/SE/","/TI/","/LL/","/DT/","/LK/","/WS/","/TP/","/KS/","/SR/","/SK/","PJ"},0)   ),   ISNUMBER(SEARCH("40",C1630)   )  ),LEFT(RIGHT(C1630,7),2),  "-" )</f>
        <v>-</v>
      </c>
      <c r="E1630" s="76" t="str">
        <f>IF( AND(   ISNUMBER(    MATCH(LEFT(RIGHT(D1630,8),4),{"/AK/","/BW/","/DO/","/DK/","/EP/","/HM/","/HK/","/IN/","/KI/","/AR/","/KL/","/KM/","/KP/","/DN/","/LN/","/RT/","/TU/","/KU/","/KR/","/MI/","/MK/","/OT/","/LP/","/DL/","/LT/","/PM/","/PW/","/PG/","/PP/","/MU/","/IL/","/PR/","/PI/","/PL/","/PK/","/PB/","/SP/","/SE/","/TI/","/LL/","/DT/","/LK/","/WS/","/TP/","/KS/","/SR/","/SK/","PJ"},0)   ),   ISNUMBER(SEARCH("40",D1630)   )  ),LEFT(RIGHT(D1630,7),2),  "-" )</f>
        <v>-</v>
      </c>
      <c r="F1630" s="66" t="s">
        <v>2252</v>
      </c>
      <c r="G1630" s="76" t="s">
        <v>6916</v>
      </c>
      <c r="H1630" s="76" t="s">
        <v>96</v>
      </c>
      <c r="I1630" s="66" t="s">
        <v>2294</v>
      </c>
      <c r="J1630" s="76" t="s">
        <v>6917</v>
      </c>
      <c r="K1630" s="76"/>
      <c r="L1630" s="76"/>
      <c r="M1630" s="66" t="s">
        <v>5874</v>
      </c>
      <c r="N1630" s="66" t="s">
        <v>2085</v>
      </c>
      <c r="P1630" s="32" t="str">
        <f t="shared" si="27"/>
        <v>1626/UN40.SU.   /2025</v>
      </c>
      <c r="Q1630" s="30"/>
      <c r="R1630" s="30"/>
      <c r="S1630" s="30"/>
      <c r="T1630" s="30"/>
      <c r="U1630" s="30"/>
      <c r="W1630" s="45"/>
    </row>
    <row r="1631" spans="1:23" ht="66" hidden="1" x14ac:dyDescent="0.25">
      <c r="A1631" s="75" t="s">
        <v>1691</v>
      </c>
      <c r="B1631" s="66" t="s">
        <v>6816</v>
      </c>
      <c r="C1631" s="76" t="s">
        <v>6918</v>
      </c>
      <c r="D1631" s="76" t="s">
        <v>6919</v>
      </c>
      <c r="E1631" s="76" t="str">
        <f>IF( AND(   ISNUMBER(    MATCH(LEFT(RIGHT(D1631,8),4),{"/AK/","/BW/","/DO/","/DK/","/EP/","/HM/","/HK/","/IN/","/KI/","/AR/","/KL/","/KM/","/KP/","/DN/","/LN/","/RT/","/TU/","/KU/","/KR/","/MI/","/MK/","/OT/","/LP/","/DL/","/LT/","/PM/","/PW/","/PG/","/PP/","/MU/","/IL/","/PR/","/PI/","/PL/","/PK/","/PB/","/SP/","/SE/","/TI/","/LL/","/DT/","/LK/","/WS/","/TP/","/KS/","/SR/","/SK/","PJ"},0)   ),   ISNUMBER(SEARCH("40",D1631)   )  ),LEFT(RIGHT(D1631,7),2),  "-" )</f>
        <v>-</v>
      </c>
      <c r="F1631" s="66" t="s">
        <v>6164</v>
      </c>
      <c r="G1631" s="76" t="s">
        <v>6920</v>
      </c>
      <c r="H1631" s="76" t="s">
        <v>96</v>
      </c>
      <c r="I1631" s="66" t="s">
        <v>2294</v>
      </c>
      <c r="J1631" s="76" t="s">
        <v>6917</v>
      </c>
      <c r="K1631" s="76"/>
      <c r="L1631" s="76"/>
      <c r="M1631" s="66" t="s">
        <v>5874</v>
      </c>
      <c r="N1631" s="66" t="s">
        <v>2085</v>
      </c>
      <c r="P1631" s="32" t="str">
        <f t="shared" si="27"/>
        <v>1627/UN40.SU.   /2025</v>
      </c>
      <c r="Q1631" s="30"/>
      <c r="R1631" s="30"/>
      <c r="S1631" s="30"/>
      <c r="T1631" s="30"/>
      <c r="U1631" s="30"/>
      <c r="W1631" s="45"/>
    </row>
    <row r="1632" spans="1:23" ht="82.5" x14ac:dyDescent="0.25">
      <c r="A1632" s="75" t="s">
        <v>1692</v>
      </c>
      <c r="B1632" s="66" t="s">
        <v>6816</v>
      </c>
      <c r="C1632" s="76" t="s">
        <v>6665</v>
      </c>
      <c r="D1632" s="76" t="s">
        <v>6924</v>
      </c>
      <c r="E1632" s="76" t="str">
        <f>IF( AND(   ISNUMBER(    MATCH(LEFT(RIGHT(D1632,8),4),{"/AK/","/BW/","/DO/","/DK/","/EP/","/HM/","/HK/","/IN/","/KI/","/AR/","/KL/","/KM/","/KP/","/DN/","/LN/","/RT/","/TU/","/KU/","/KR/","/MI/","/MK/","/OT/","/LP/","/DL/","/LT/","/PM/","/PW/","/PG/","/PP/","/MU/","/IL/","/PR/","/PI/","/PL/","/PK/","/PB/","/SP/","/SE/","/TI/","/LL/","/DT/","/LK/","/WS/","/TP/","/KS/","/SR/","/SK/","PJ"},0)   ),   ISNUMBER(SEARCH("40",D1632)   )  ),LEFT(RIGHT(D1632,7),2),  "-" )</f>
        <v>-</v>
      </c>
      <c r="F1632" s="66" t="s">
        <v>6925</v>
      </c>
      <c r="G1632" s="76" t="s">
        <v>6926</v>
      </c>
      <c r="H1632" s="76" t="s">
        <v>96</v>
      </c>
      <c r="I1632" s="66" t="s">
        <v>2294</v>
      </c>
      <c r="J1632" s="76" t="s">
        <v>6927</v>
      </c>
      <c r="K1632" s="76"/>
      <c r="L1632" s="76"/>
      <c r="M1632" s="66" t="s">
        <v>1973</v>
      </c>
      <c r="N1632" s="66" t="s">
        <v>2084</v>
      </c>
      <c r="P1632" s="32" t="str">
        <f t="shared" si="27"/>
        <v>1628/UN40.SU.   /2025</v>
      </c>
      <c r="Q1632" s="30"/>
      <c r="R1632" s="30"/>
      <c r="S1632" s="30"/>
      <c r="T1632" s="30"/>
      <c r="U1632" s="30"/>
      <c r="W1632" s="45"/>
    </row>
    <row r="1633" spans="1:23" ht="49.5" hidden="1" x14ac:dyDescent="0.25">
      <c r="A1633" s="75" t="s">
        <v>1693</v>
      </c>
      <c r="B1633" s="66" t="s">
        <v>6816</v>
      </c>
      <c r="C1633" s="76" t="s">
        <v>5910</v>
      </c>
      <c r="D1633" s="76" t="s">
        <v>6943</v>
      </c>
      <c r="E1633" s="76" t="str">
        <f>IF( AND(   ISNUMBER(    MATCH(LEFT(RIGHT(D1633,8),4),{"/AK/","/BW/","/DO/","/DK/","/EP/","/HM/","/HK/","/IN/","/KI/","/AR/","/KL/","/KM/","/KP/","/DN/","/LN/","/RT/","/TU/","/KU/","/KR/","/MI/","/MK/","/OT/","/LP/","/DL/","/LT/","/PM/","/PW/","/PG/","/PP/","/MU/","/IL/","/PR/","/PI/","/PL/","/PK/","/PB/","/SP/","/SE/","/TI/","/LL/","/DT/","/LK/","/WS/","/TP/","/KS/","/SR/","/SK/","PJ"},0)   ),   ISNUMBER(SEARCH("40",D1633)   )  ),LEFT(RIGHT(D1633,7),2),  "-" )</f>
        <v>-</v>
      </c>
      <c r="F1633" s="66" t="s">
        <v>2251</v>
      </c>
      <c r="G1633" s="76" t="s">
        <v>6944</v>
      </c>
      <c r="H1633" s="76" t="s">
        <v>96</v>
      </c>
      <c r="I1633" s="66" t="s">
        <v>2294</v>
      </c>
      <c r="J1633" s="76" t="s">
        <v>6945</v>
      </c>
      <c r="K1633" s="76"/>
      <c r="L1633" s="76"/>
      <c r="M1633" s="66" t="s">
        <v>5874</v>
      </c>
      <c r="N1633" s="66" t="s">
        <v>2085</v>
      </c>
      <c r="P1633" s="32" t="str">
        <f t="shared" si="27"/>
        <v>1629/UN40.SU.   /2025</v>
      </c>
      <c r="Q1633" s="30"/>
      <c r="R1633" s="30"/>
      <c r="S1633" s="30"/>
      <c r="T1633" s="30"/>
      <c r="U1633" s="30"/>
      <c r="W1633" s="45"/>
    </row>
    <row r="1634" spans="1:23" ht="49.5" hidden="1" x14ac:dyDescent="0.25">
      <c r="A1634" s="75" t="s">
        <v>1694</v>
      </c>
      <c r="B1634" s="66" t="s">
        <v>6816</v>
      </c>
      <c r="C1634" s="76" t="s">
        <v>6948</v>
      </c>
      <c r="D1634" s="76" t="s">
        <v>6949</v>
      </c>
      <c r="E1634" s="76" t="str">
        <f>IF( AND(   ISNUMBER(    MATCH(LEFT(RIGHT(D1634,8),4),{"/AK/","/BW/","/DO/","/DK/","/EP/","/HM/","/HK/","/IN/","/KI/","/AR/","/KL/","/KM/","/KP/","/DN/","/LN/","/RT/","/TU/","/KU/","/KR/","/MI/","/MK/","/OT/","/LP/","/DL/","/LT/","/PM/","/PW/","/PG/","/PP/","/MU/","/IL/","/PR/","/PI/","/PL/","/PK/","/PB/","/SP/","/SE/","/TI/","/LL/","/DT/","/LK/","/WS/","/TP/","/KS/","/SR/","/SK/","PJ"},0)   ),   ISNUMBER(SEARCH("40",D1634)   )  ),LEFT(RIGHT(D1634,7),2),  "-" )</f>
        <v>-</v>
      </c>
      <c r="F1634" s="76" t="s">
        <v>2249</v>
      </c>
      <c r="G1634" s="76" t="s">
        <v>6950</v>
      </c>
      <c r="H1634" s="76" t="s">
        <v>96</v>
      </c>
      <c r="I1634" s="66" t="s">
        <v>2294</v>
      </c>
      <c r="J1634" s="76" t="s">
        <v>6951</v>
      </c>
      <c r="K1634" s="76"/>
      <c r="L1634" s="76"/>
      <c r="M1634" s="66" t="s">
        <v>1973</v>
      </c>
      <c r="N1634" s="66" t="s">
        <v>2085</v>
      </c>
      <c r="P1634" s="32" t="str">
        <f t="shared" si="27"/>
        <v>1630/UN40.SU.   /2025</v>
      </c>
      <c r="Q1634" s="30"/>
      <c r="R1634" s="30"/>
      <c r="S1634" s="30"/>
      <c r="T1634" s="30"/>
      <c r="U1634" s="30"/>
      <c r="W1634" s="45"/>
    </row>
    <row r="1635" spans="1:23" ht="99" x14ac:dyDescent="0.25">
      <c r="A1635" s="75" t="s">
        <v>1695</v>
      </c>
      <c r="B1635" s="66" t="s">
        <v>6816</v>
      </c>
      <c r="C1635" s="76" t="s">
        <v>6510</v>
      </c>
      <c r="D1635" s="76" t="s">
        <v>6952</v>
      </c>
      <c r="E1635" s="76" t="str">
        <f>IF( AND(   ISNUMBER(    MATCH(LEFT(RIGHT(D1635,8),4),{"/AK/","/BW/","/DO/","/DK/","/EP/","/HM/","/HK/","/IN/","/KI/","/AR/","/KL/","/KM/","/KP/","/DN/","/LN/","/RT/","/TU/","/KU/","/KR/","/MI/","/MK/","/OT/","/LP/","/DL/","/LT/","/PM/","/PW/","/PG/","/PP/","/MU/","/IL/","/PR/","/PI/","/PL/","/PK/","/PB/","/SP/","/SE/","/TI/","/LL/","/DT/","/LK/","/WS/","/TP/","/KS/","/SR/","/SK/","PJ"},0)   ),   ISNUMBER(SEARCH("40",D1635)   )  ),LEFT(RIGHT(D1635,7),2),  "-" )</f>
        <v>-</v>
      </c>
      <c r="F1635" s="66" t="s">
        <v>6816</v>
      </c>
      <c r="G1635" s="76" t="s">
        <v>6953</v>
      </c>
      <c r="H1635" s="76" t="s">
        <v>96</v>
      </c>
      <c r="I1635" s="66" t="s">
        <v>2294</v>
      </c>
      <c r="J1635" s="76" t="s">
        <v>6954</v>
      </c>
      <c r="K1635" s="76"/>
      <c r="L1635" s="76"/>
      <c r="M1635" s="66" t="s">
        <v>1973</v>
      </c>
      <c r="N1635" s="66" t="s">
        <v>2084</v>
      </c>
      <c r="P1635" s="32" t="str">
        <f t="shared" si="27"/>
        <v>1631/UN40.SU.   /2025</v>
      </c>
      <c r="Q1635" s="30"/>
      <c r="R1635" s="30"/>
      <c r="S1635" s="30"/>
      <c r="T1635" s="30"/>
      <c r="U1635" s="30"/>
      <c r="W1635" s="45"/>
    </row>
    <row r="1636" spans="1:23" ht="82.5" hidden="1" x14ac:dyDescent="0.25">
      <c r="A1636" s="75" t="s">
        <v>1696</v>
      </c>
      <c r="B1636" s="66" t="s">
        <v>6955</v>
      </c>
      <c r="C1636" s="76" t="s">
        <v>3058</v>
      </c>
      <c r="D1636" s="76" t="s">
        <v>6956</v>
      </c>
      <c r="E1636" s="76" t="str">
        <f>IF( AND(   ISNUMBER(    MATCH(LEFT(RIGHT(D1636,8),4),{"/AK/","/BW/","/DO/","/DK/","/EP/","/HM/","/HK/","/IN/","/KI/","/AR/","/KL/","/KM/","/KP/","/DN/","/LN/","/RT/","/TU/","/KU/","/KR/","/MI/","/MK/","/OT/","/LP/","/DL/","/LT/","/PM/","/PW/","/PG/","/PP/","/MU/","/IL/","/PR/","/PI/","/PL/","/PK/","/PB/","/SP/","/SE/","/TI/","/LL/","/DT/","/LK/","/WS/","/TP/","/KS/","/SR/","/SK/","PJ"},0)   ),   ISNUMBER(SEARCH("40",D1636)   )  ),LEFT(RIGHT(D1636,7),2),  "-" )</f>
        <v>-</v>
      </c>
      <c r="F1636" s="66" t="s">
        <v>6816</v>
      </c>
      <c r="G1636" s="76" t="s">
        <v>6957</v>
      </c>
      <c r="H1636" s="76" t="s">
        <v>96</v>
      </c>
      <c r="I1636" s="66" t="s">
        <v>2294</v>
      </c>
      <c r="J1636" s="76" t="s">
        <v>6958</v>
      </c>
      <c r="K1636" s="76"/>
      <c r="L1636" s="76"/>
      <c r="M1636" s="66" t="s">
        <v>1973</v>
      </c>
      <c r="N1636" s="66" t="s">
        <v>2085</v>
      </c>
      <c r="P1636" s="32" t="str">
        <f t="shared" si="27"/>
        <v>1632/UN40.SU.   /2025</v>
      </c>
      <c r="Q1636" s="30"/>
      <c r="R1636" s="30"/>
      <c r="S1636" s="30"/>
      <c r="T1636" s="30"/>
      <c r="U1636" s="30"/>
      <c r="W1636" s="45"/>
    </row>
    <row r="1637" spans="1:23" ht="99" hidden="1" x14ac:dyDescent="0.25">
      <c r="A1637" s="75" t="s">
        <v>1697</v>
      </c>
      <c r="B1637" s="66" t="s">
        <v>6955</v>
      </c>
      <c r="C1637" s="76" t="s">
        <v>6961</v>
      </c>
      <c r="D1637" s="76" t="s">
        <v>6959</v>
      </c>
      <c r="E1637" s="76" t="str">
        <f>IF( AND(   ISNUMBER(    MATCH(LEFT(RIGHT(D1637,8),4),{"/AK/","/BW/","/DO/","/DK/","/EP/","/HM/","/HK/","/IN/","/KI/","/AR/","/KL/","/KM/","/KP/","/DN/","/LN/","/RT/","/TU/","/KU/","/KR/","/MI/","/MK/","/OT/","/LP/","/DL/","/LT/","/PM/","/PW/","/PG/","/PP/","/MU/","/IL/","/PR/","/PI/","/PL/","/PK/","/PB/","/SP/","/SE/","/TI/","/LL/","/DT/","/LK/","/WS/","/TP/","/KS/","/SR/","/SK/","PJ"},0)   ),   ISNUMBER(SEARCH("40",D1637)   )  ),LEFT(RIGHT(D1637,7),2),  "-" )</f>
        <v>-</v>
      </c>
      <c r="F1637" s="66" t="s">
        <v>6816</v>
      </c>
      <c r="G1637" s="76" t="s">
        <v>6960</v>
      </c>
      <c r="H1637" s="76" t="s">
        <v>96</v>
      </c>
      <c r="I1637" s="66" t="s">
        <v>2294</v>
      </c>
      <c r="J1637" s="76" t="s">
        <v>6962</v>
      </c>
      <c r="K1637" s="76"/>
      <c r="L1637" s="76"/>
      <c r="M1637" s="66" t="s">
        <v>1973</v>
      </c>
      <c r="N1637" s="66" t="s">
        <v>2085</v>
      </c>
      <c r="P1637" s="32" t="str">
        <f t="shared" si="27"/>
        <v>1633/UN40.SU.   /2025</v>
      </c>
      <c r="Q1637" s="30"/>
      <c r="R1637" s="30"/>
      <c r="S1637" s="30"/>
      <c r="T1637" s="30"/>
      <c r="U1637" s="30"/>
      <c r="W1637" s="45"/>
    </row>
    <row r="1638" spans="1:23" ht="49.5" hidden="1" x14ac:dyDescent="0.25">
      <c r="A1638" s="75" t="s">
        <v>1698</v>
      </c>
      <c r="B1638" s="66" t="s">
        <v>6955</v>
      </c>
      <c r="C1638" s="76" t="s">
        <v>6964</v>
      </c>
      <c r="D1638" s="76" t="s">
        <v>6963</v>
      </c>
      <c r="E1638" s="76" t="str">
        <f>IF( AND(   ISNUMBER(    MATCH(LEFT(RIGHT(D1638,8),4),{"/AK/","/BW/","/DO/","/DK/","/EP/","/HM/","/HK/","/IN/","/KI/","/AR/","/KL/","/KM/","/KP/","/DN/","/LN/","/RT/","/TU/","/KU/","/KR/","/MI/","/MK/","/OT/","/LP/","/DL/","/LT/","/PM/","/PW/","/PG/","/PP/","/MU/","/IL/","/PR/","/PI/","/PL/","/PK/","/PB/","/SP/","/SE/","/TI/","/LL/","/DT/","/LK/","/WS/","/TP/","/KS/","/SR/","/SK/","PJ"},0)   ),   ISNUMBER(SEARCH("40",D1638)   )  ),LEFT(RIGHT(D1638,7),2),  "-" )</f>
        <v>-</v>
      </c>
      <c r="F1638" s="66" t="s">
        <v>2246</v>
      </c>
      <c r="G1638" s="76" t="s">
        <v>6965</v>
      </c>
      <c r="H1638" s="76" t="s">
        <v>96</v>
      </c>
      <c r="I1638" s="66" t="s">
        <v>2294</v>
      </c>
      <c r="J1638" s="76" t="s">
        <v>6967</v>
      </c>
      <c r="K1638" s="76"/>
      <c r="L1638" s="76"/>
      <c r="M1638" s="66" t="s">
        <v>1973</v>
      </c>
      <c r="N1638" s="66" t="s">
        <v>2086</v>
      </c>
      <c r="O1638" s="14" t="s">
        <v>6966</v>
      </c>
      <c r="P1638" s="32" t="str">
        <f t="shared" si="27"/>
        <v>1634/UN40.SU.   /2025</v>
      </c>
      <c r="Q1638" s="30"/>
      <c r="R1638" s="30"/>
      <c r="S1638" s="30"/>
      <c r="T1638" s="30"/>
      <c r="U1638" s="30"/>
      <c r="W1638" s="45"/>
    </row>
    <row r="1639" spans="1:23" ht="49.5" x14ac:dyDescent="0.25">
      <c r="A1639" s="75" t="s">
        <v>1699</v>
      </c>
      <c r="B1639" s="66" t="s">
        <v>6955</v>
      </c>
      <c r="C1639" s="76" t="s">
        <v>6970</v>
      </c>
      <c r="D1639" s="76" t="s">
        <v>6968</v>
      </c>
      <c r="E1639" s="76" t="str">
        <f>IF( AND(   ISNUMBER(    MATCH(LEFT(RIGHT(D1639,8),4),{"/AK/","/BW/","/DO/","/DK/","/EP/","/HM/","/HK/","/IN/","/KI/","/AR/","/KL/","/KM/","/KP/","/DN/","/LN/","/RT/","/TU/","/KU/","/KR/","/MI/","/MK/","/OT/","/LP/","/DL/","/LT/","/PM/","/PW/","/PG/","/PP/","/MU/","/IL/","/PR/","/PI/","/PL/","/PK/","/PB/","/SP/","/SE/","/TI/","/LL/","/DT/","/LK/","/WS/","/TP/","/KS/","/SR/","/SK/","PJ"},0)   ),   ISNUMBER(SEARCH("40",D1639)   )  ),LEFT(RIGHT(D1639,7),2),  "-" )</f>
        <v>-</v>
      </c>
      <c r="F1639" s="66" t="s">
        <v>2253</v>
      </c>
      <c r="G1639" s="76" t="s">
        <v>6969</v>
      </c>
      <c r="H1639" s="76" t="s">
        <v>96</v>
      </c>
      <c r="I1639" s="66" t="s">
        <v>2294</v>
      </c>
      <c r="J1639" s="76" t="s">
        <v>6971</v>
      </c>
      <c r="K1639" s="76"/>
      <c r="L1639" s="76"/>
      <c r="M1639" s="66" t="s">
        <v>1973</v>
      </c>
      <c r="N1639" s="66" t="s">
        <v>2084</v>
      </c>
      <c r="P1639" s="32" t="str">
        <f t="shared" si="27"/>
        <v>1635/UN40.SU.   /2025</v>
      </c>
      <c r="Q1639" s="30"/>
      <c r="R1639" s="30"/>
      <c r="S1639" s="30"/>
      <c r="T1639" s="30"/>
      <c r="U1639" s="30"/>
      <c r="W1639" s="45"/>
    </row>
    <row r="1640" spans="1:23" ht="66" hidden="1" x14ac:dyDescent="0.25">
      <c r="A1640" s="75" t="s">
        <v>1700</v>
      </c>
      <c r="B1640" s="66" t="s">
        <v>2254</v>
      </c>
      <c r="C1640" s="76" t="s">
        <v>4594</v>
      </c>
      <c r="D1640" s="76" t="s">
        <v>6982</v>
      </c>
      <c r="E1640" s="76" t="str">
        <f>IF( AND(   ISNUMBER(    MATCH(LEFT(RIGHT(D1640,8),4),{"/AK/","/BW/","/DO/","/DK/","/EP/","/HM/","/HK/","/IN/","/KI/","/AR/","/KL/","/KM/","/KP/","/DN/","/LN/","/RT/","/TU/","/KU/","/KR/","/MI/","/MK/","/OT/","/LP/","/DL/","/LT/","/PM/","/PW/","/PG/","/PP/","/MU/","/IL/","/PR/","/PI/","/PL/","/PK/","/PB/","/SP/","/SE/","/TI/","/LL/","/DT/","/LK/","/WS/","/TP/","/KS/","/SR/","/SK/","PJ"},0)   ),   ISNUMBER(SEARCH("40",D1640)   )  ),LEFT(RIGHT(D1640,7),2),  "-" )</f>
        <v>-</v>
      </c>
      <c r="F1640" s="66" t="s">
        <v>2251</v>
      </c>
      <c r="G1640" s="76" t="s">
        <v>6983</v>
      </c>
      <c r="H1640" s="76" t="s">
        <v>5040</v>
      </c>
      <c r="I1640" s="66"/>
      <c r="J1640" s="76"/>
      <c r="K1640" s="76"/>
      <c r="L1640" s="76"/>
      <c r="M1640" s="66" t="s">
        <v>1973</v>
      </c>
      <c r="N1640" s="76"/>
      <c r="P1640" s="32" t="str">
        <f t="shared" si="27"/>
        <v>1636/UN40.SU.   /2025</v>
      </c>
      <c r="Q1640" s="30"/>
      <c r="R1640" s="30"/>
      <c r="S1640" s="30"/>
      <c r="T1640" s="30"/>
      <c r="U1640" s="30"/>
      <c r="W1640" s="45"/>
    </row>
    <row r="1641" spans="1:23" ht="49.5" hidden="1" x14ac:dyDescent="0.25">
      <c r="A1641" s="75" t="s">
        <v>1701</v>
      </c>
      <c r="B1641" s="66" t="s">
        <v>2254</v>
      </c>
      <c r="C1641" s="76" t="s">
        <v>6207</v>
      </c>
      <c r="D1641" s="76" t="s">
        <v>6984</v>
      </c>
      <c r="E1641" s="76" t="str">
        <f>IF( AND(   ISNUMBER(    MATCH(LEFT(RIGHT(D1641,8),4),{"/AK/","/BW/","/DO/","/DK/","/EP/","/HM/","/HK/","/IN/","/KI/","/AR/","/KL/","/KM/","/KP/","/DN/","/LN/","/RT/","/TU/","/KU/","/KR/","/MI/","/MK/","/OT/","/LP/","/DL/","/LT/","/PM/","/PW/","/PG/","/PP/","/MU/","/IL/","/PR/","/PI/","/PL/","/PK/","/PB/","/SP/","/SE/","/TI/","/LL/","/DT/","/LK/","/WS/","/TP/","/KS/","/SR/","/SK/","PJ"},0)   ),   ISNUMBER(SEARCH("40",D1641)   )  ),LEFT(RIGHT(D1641,7),2),  "-" )</f>
        <v>-</v>
      </c>
      <c r="F1641" s="66" t="s">
        <v>2254</v>
      </c>
      <c r="G1641" s="76" t="s">
        <v>6985</v>
      </c>
      <c r="H1641" s="76" t="s">
        <v>5040</v>
      </c>
      <c r="I1641" s="66"/>
      <c r="J1641" s="76"/>
      <c r="K1641" s="76"/>
      <c r="L1641" s="76"/>
      <c r="M1641" s="66" t="s">
        <v>1973</v>
      </c>
      <c r="N1641" s="76"/>
      <c r="P1641" s="32" t="str">
        <f t="shared" si="27"/>
        <v>1637/UN40.SU.   /2025</v>
      </c>
      <c r="Q1641" s="30"/>
      <c r="R1641" s="30"/>
      <c r="S1641" s="30"/>
      <c r="T1641" s="30"/>
      <c r="U1641" s="30"/>
      <c r="W1641" s="45"/>
    </row>
    <row r="1642" spans="1:23" ht="82.5" hidden="1" x14ac:dyDescent="0.25">
      <c r="A1642" s="75" t="s">
        <v>1702</v>
      </c>
      <c r="B1642" s="66" t="s">
        <v>2254</v>
      </c>
      <c r="C1642" s="76" t="s">
        <v>6986</v>
      </c>
      <c r="D1642" s="76" t="s">
        <v>6987</v>
      </c>
      <c r="E1642" s="76" t="str">
        <f>IF( AND(   ISNUMBER(    MATCH(LEFT(RIGHT(D1642,8),4),{"/AK/","/BW/","/DO/","/DK/","/EP/","/HM/","/HK/","/IN/","/KI/","/AR/","/KL/","/KM/","/KP/","/DN/","/LN/","/RT/","/TU/","/KU/","/KR/","/MI/","/MK/","/OT/","/LP/","/DL/","/LT/","/PM/","/PW/","/PG/","/PP/","/MU/","/IL/","/PR/","/PI/","/PL/","/PK/","/PB/","/SP/","/SE/","/TI/","/LL/","/DT/","/LK/","/WS/","/TP/","/KS/","/SR/","/SK/","PJ"},0)   ),   ISNUMBER(SEARCH("40",D1642)   )  ),LEFT(RIGHT(D1642,7),2),  "-" )</f>
        <v>-</v>
      </c>
      <c r="F1642" s="66" t="s">
        <v>2254</v>
      </c>
      <c r="G1642" s="76" t="s">
        <v>6988</v>
      </c>
      <c r="H1642" s="76" t="s">
        <v>5185</v>
      </c>
      <c r="I1642" s="66"/>
      <c r="J1642" s="76"/>
      <c r="K1642" s="76"/>
      <c r="L1642" s="76"/>
      <c r="M1642" s="66" t="s">
        <v>1973</v>
      </c>
      <c r="N1642" s="76"/>
      <c r="P1642" s="32" t="str">
        <f t="shared" si="27"/>
        <v>1638/UN40.SU.   /2025</v>
      </c>
      <c r="Q1642" s="30"/>
      <c r="R1642" s="30"/>
      <c r="S1642" s="30"/>
      <c r="T1642" s="30"/>
      <c r="U1642" s="30"/>
      <c r="W1642" s="45"/>
    </row>
    <row r="1643" spans="1:23" ht="49.5" hidden="1" x14ac:dyDescent="0.25">
      <c r="A1643" s="75" t="s">
        <v>1703</v>
      </c>
      <c r="B1643" s="66" t="s">
        <v>2254</v>
      </c>
      <c r="C1643" s="76" t="s">
        <v>6989</v>
      </c>
      <c r="D1643" s="76" t="s">
        <v>6990</v>
      </c>
      <c r="E1643" s="76" t="str">
        <f>IF( AND(   ISNUMBER(    MATCH(LEFT(RIGHT(D1643,8),4),{"/AK/","/BW/","/DO/","/DK/","/EP/","/HM/","/HK/","/IN/","/KI/","/AR/","/KL/","/KM/","/KP/","/DN/","/LN/","/RT/","/TU/","/KU/","/KR/","/MI/","/MK/","/OT/","/LP/","/DL/","/LT/","/PM/","/PW/","/PG/","/PP/","/MU/","/IL/","/PR/","/PI/","/PL/","/PK/","/PB/","/SP/","/SE/","/TI/","/LL/","/DT/","/LK/","/WS/","/TP/","/KS/","/SR/","/SK/","PJ"},0)   ),   ISNUMBER(SEARCH("40",D1643)   )  ),LEFT(RIGHT(D1643,7),2),  "-" )</f>
        <v>-</v>
      </c>
      <c r="F1643" s="66" t="s">
        <v>6816</v>
      </c>
      <c r="G1643" s="76" t="s">
        <v>6991</v>
      </c>
      <c r="H1643" s="76" t="s">
        <v>96</v>
      </c>
      <c r="I1643" s="66"/>
      <c r="J1643" s="76"/>
      <c r="K1643" s="76"/>
      <c r="L1643" s="76"/>
      <c r="M1643" s="66" t="s">
        <v>1973</v>
      </c>
      <c r="N1643" s="76"/>
      <c r="P1643" s="32" t="str">
        <f t="shared" si="27"/>
        <v>1639/UN40.SU.   /2025</v>
      </c>
      <c r="Q1643" s="30"/>
      <c r="R1643" s="30"/>
      <c r="S1643" s="30"/>
      <c r="T1643" s="30"/>
      <c r="U1643" s="30"/>
      <c r="W1643" s="45"/>
    </row>
    <row r="1644" spans="1:23" ht="66" hidden="1" x14ac:dyDescent="0.25">
      <c r="A1644" s="75" t="s">
        <v>1704</v>
      </c>
      <c r="B1644" s="66" t="s">
        <v>2254</v>
      </c>
      <c r="C1644" s="76" t="s">
        <v>6998</v>
      </c>
      <c r="D1644" s="76" t="s">
        <v>6999</v>
      </c>
      <c r="E1644" s="76" t="str">
        <f>IF( AND(   ISNUMBER(    MATCH(LEFT(RIGHT(D1644,8),4),{"/AK/","/BW/","/DO/","/DK/","/EP/","/HM/","/HK/","/IN/","/KI/","/AR/","/KL/","/KM/","/KP/","/DN/","/LN/","/RT/","/TU/","/KU/","/KR/","/MI/","/MK/","/OT/","/LP/","/DL/","/LT/","/PM/","/PW/","/PG/","/PP/","/MU/","/IL/","/PR/","/PI/","/PL/","/PK/","/PB/","/SP/","/SE/","/TI/","/LL/","/DT/","/LK/","/WS/","/TP/","/KS/","/SR/","/SK/","PJ"},0)   ),   ISNUMBER(SEARCH("40",D1644)   )  ),LEFT(RIGHT(D1644,7),2),  "-" )</f>
        <v>-</v>
      </c>
      <c r="F1644" s="66" t="s">
        <v>2251</v>
      </c>
      <c r="G1644" s="76" t="s">
        <v>7000</v>
      </c>
      <c r="H1644" s="76" t="s">
        <v>96</v>
      </c>
      <c r="I1644" s="66"/>
      <c r="J1644" s="76"/>
      <c r="K1644" s="76"/>
      <c r="L1644" s="76"/>
      <c r="M1644" s="66" t="s">
        <v>1973</v>
      </c>
      <c r="N1644" s="76"/>
      <c r="P1644" s="32" t="str">
        <f t="shared" si="27"/>
        <v>1640/UN40.SU.   /2025</v>
      </c>
      <c r="Q1644" s="30"/>
      <c r="R1644" s="30"/>
      <c r="S1644" s="30"/>
      <c r="T1644" s="30"/>
      <c r="U1644" s="30"/>
      <c r="W1644" s="45"/>
    </row>
    <row r="1645" spans="1:23" ht="82.5" hidden="1" x14ac:dyDescent="0.25">
      <c r="A1645" s="75" t="s">
        <v>1705</v>
      </c>
      <c r="B1645" s="66" t="s">
        <v>2254</v>
      </c>
      <c r="C1645" s="76" t="s">
        <v>4372</v>
      </c>
      <c r="D1645" s="76" t="s">
        <v>7001</v>
      </c>
      <c r="E1645" s="76" t="str">
        <f>IF( AND(   ISNUMBER(    MATCH(LEFT(RIGHT(D1645,8),4),{"/AK/","/BW/","/DO/","/DK/","/EP/","/HM/","/HK/","/IN/","/KI/","/AR/","/KL/","/KM/","/KP/","/DN/","/LN/","/RT/","/TU/","/KU/","/KR/","/MI/","/MK/","/OT/","/LP/","/DL/","/LT/","/PM/","/PW/","/PG/","/PP/","/MU/","/IL/","/PR/","/PI/","/PL/","/PK/","/PB/","/SP/","/SE/","/TI/","/LL/","/DT/","/LK/","/WS/","/TP/","/KS/","/SR/","/SK/","PJ"},0)   ),   ISNUMBER(SEARCH("40",D1645)   )  ),LEFT(RIGHT(D1645,7),2),  "-" )</f>
        <v>-</v>
      </c>
      <c r="F1645" s="66" t="s">
        <v>2252</v>
      </c>
      <c r="G1645" s="76" t="s">
        <v>7002</v>
      </c>
      <c r="H1645" s="76" t="s">
        <v>5040</v>
      </c>
      <c r="I1645" s="66"/>
      <c r="J1645" s="76"/>
      <c r="K1645" s="76"/>
      <c r="L1645" s="76"/>
      <c r="M1645" s="66" t="s">
        <v>1973</v>
      </c>
      <c r="N1645" s="76"/>
      <c r="P1645" s="32" t="str">
        <f t="shared" si="27"/>
        <v>1641/UN40.SU.   /2025</v>
      </c>
      <c r="Q1645" s="30"/>
      <c r="R1645" s="30"/>
      <c r="S1645" s="30"/>
      <c r="T1645" s="30"/>
      <c r="U1645" s="30"/>
      <c r="W1645" s="45"/>
    </row>
    <row r="1646" spans="1:23" ht="66" hidden="1" x14ac:dyDescent="0.25">
      <c r="A1646" s="75" t="s">
        <v>1706</v>
      </c>
      <c r="B1646" s="66" t="s">
        <v>2254</v>
      </c>
      <c r="C1646" s="76" t="s">
        <v>6977</v>
      </c>
      <c r="D1646" s="76" t="s">
        <v>6978</v>
      </c>
      <c r="E1646" s="76" t="str">
        <f>IF( AND(   ISNUMBER(    MATCH(LEFT(RIGHT(D1646,8),4),{"/AK/","/BW/","/DO/","/DK/","/EP/","/HM/","/HK/","/IN/","/KI/","/AR/","/KL/","/KM/","/KP/","/DN/","/LN/","/RT/","/TU/","/KU/","/KR/","/MI/","/MK/","/OT/","/LP/","/DL/","/LT/","/PM/","/PW/","/PG/","/PP/","/MU/","/IL/","/PR/","/PI/","/PL/","/PK/","/PB/","/SP/","/SE/","/TI/","/LL/","/DT/","/LK/","/WS/","/TP/","/KS/","/SR/","/SK/","PJ"},0)   ),   ISNUMBER(SEARCH("40",D1646)   )  ),LEFT(RIGHT(D1646,7),2),  "-" )</f>
        <v>-</v>
      </c>
      <c r="F1646" s="66" t="s">
        <v>2253</v>
      </c>
      <c r="G1646" s="76" t="s">
        <v>6979</v>
      </c>
      <c r="H1646" s="76" t="s">
        <v>96</v>
      </c>
      <c r="I1646" s="66" t="s">
        <v>2294</v>
      </c>
      <c r="J1646" s="76" t="s">
        <v>6974</v>
      </c>
      <c r="K1646" s="76"/>
      <c r="L1646" s="76"/>
      <c r="M1646" s="66" t="s">
        <v>1973</v>
      </c>
      <c r="N1646" s="66" t="s">
        <v>2086</v>
      </c>
      <c r="O1646" s="14" t="s">
        <v>5740</v>
      </c>
      <c r="P1646" s="32" t="str">
        <f t="shared" si="27"/>
        <v>1642/UN40.SU.   /2025</v>
      </c>
      <c r="Q1646" s="30"/>
      <c r="R1646" s="30"/>
      <c r="S1646" s="30"/>
      <c r="T1646" s="30"/>
      <c r="U1646" s="30"/>
      <c r="W1646" s="45"/>
    </row>
    <row r="1647" spans="1:23" ht="49.5" x14ac:dyDescent="0.25">
      <c r="A1647" s="75" t="s">
        <v>1707</v>
      </c>
      <c r="B1647" s="66" t="s">
        <v>2254</v>
      </c>
      <c r="C1647" s="76" t="s">
        <v>5516</v>
      </c>
      <c r="D1647" s="76" t="s">
        <v>6972</v>
      </c>
      <c r="E1647" s="76" t="str">
        <f>IF( AND(   ISNUMBER(    MATCH(LEFT(RIGHT(D1647,8),4),{"/AK/","/BW/","/DO/","/DK/","/EP/","/HM/","/HK/","/IN/","/KI/","/AR/","/KL/","/KM/","/KP/","/DN/","/LN/","/RT/","/TU/","/KU/","/KR/","/MI/","/MK/","/OT/","/LP/","/DL/","/LT/","/PM/","/PW/","/PG/","/PP/","/MU/","/IL/","/PR/","/PI/","/PL/","/PK/","/PB/","/SP/","/SE/","/TI/","/LL/","/DT/","/LK/","/WS/","/TP/","/KS/","/SR/","/SK/","PJ"},0)   ),   ISNUMBER(SEARCH("40",D1647)   )  ),LEFT(RIGHT(D1647,7),2),  "-" )</f>
        <v>-</v>
      </c>
      <c r="F1647" s="66" t="s">
        <v>6816</v>
      </c>
      <c r="G1647" s="76" t="s">
        <v>6973</v>
      </c>
      <c r="H1647" s="76" t="s">
        <v>96</v>
      </c>
      <c r="I1647" s="66" t="s">
        <v>2294</v>
      </c>
      <c r="J1647" s="76" t="s">
        <v>6974</v>
      </c>
      <c r="K1647" s="76"/>
      <c r="L1647" s="76"/>
      <c r="M1647" s="66" t="s">
        <v>1973</v>
      </c>
      <c r="N1647" s="66" t="s">
        <v>2084</v>
      </c>
      <c r="P1647" s="32" t="str">
        <f t="shared" si="27"/>
        <v>1643/UN40.SU.   /2025</v>
      </c>
      <c r="Q1647" s="30"/>
      <c r="R1647" s="30"/>
      <c r="S1647" s="30"/>
      <c r="T1647" s="30"/>
      <c r="U1647" s="30"/>
      <c r="W1647" s="45"/>
    </row>
    <row r="1648" spans="1:23" ht="49.5" x14ac:dyDescent="0.25">
      <c r="A1648" s="75" t="s">
        <v>1708</v>
      </c>
      <c r="B1648" s="66" t="s">
        <v>2254</v>
      </c>
      <c r="C1648" s="76" t="s">
        <v>5516</v>
      </c>
      <c r="D1648" s="76" t="s">
        <v>6975</v>
      </c>
      <c r="E1648" s="76" t="str">
        <f>IF( AND(   ISNUMBER(    MATCH(LEFT(RIGHT(D1648,8),4),{"/AK/","/BW/","/DO/","/DK/","/EP/","/HM/","/HK/","/IN/","/KI/","/AR/","/KL/","/KM/","/KP/","/DN/","/LN/","/RT/","/TU/","/KU/","/KR/","/MI/","/MK/","/OT/","/LP/","/DL/","/LT/","/PM/","/PW/","/PG/","/PP/","/MU/","/IL/","/PR/","/PI/","/PL/","/PK/","/PB/","/SP/","/SE/","/TI/","/LL/","/DT/","/LK/","/WS/","/TP/","/KS/","/SR/","/SK/","PJ"},0)   ),   ISNUMBER(SEARCH("40",D1648)   )  ),LEFT(RIGHT(D1648,7),2),  "-" )</f>
        <v>-</v>
      </c>
      <c r="F1648" s="66" t="s">
        <v>6816</v>
      </c>
      <c r="G1648" s="76" t="s">
        <v>6976</v>
      </c>
      <c r="H1648" s="76" t="s">
        <v>96</v>
      </c>
      <c r="I1648" s="66" t="s">
        <v>2294</v>
      </c>
      <c r="J1648" s="76" t="s">
        <v>6974</v>
      </c>
      <c r="K1648" s="76"/>
      <c r="L1648" s="76"/>
      <c r="M1648" s="66" t="s">
        <v>1973</v>
      </c>
      <c r="N1648" s="66" t="s">
        <v>2084</v>
      </c>
      <c r="P1648" s="32" t="str">
        <f t="shared" si="27"/>
        <v>1644/UN40.SU.   /2025</v>
      </c>
      <c r="Q1648" s="30"/>
      <c r="R1648" s="30"/>
      <c r="S1648" s="30"/>
      <c r="T1648" s="30"/>
      <c r="U1648" s="30"/>
      <c r="W1648" s="45"/>
    </row>
    <row r="1649" spans="1:23" ht="49.5" hidden="1" x14ac:dyDescent="0.25">
      <c r="A1649" s="75" t="s">
        <v>1709</v>
      </c>
      <c r="B1649" s="66" t="s">
        <v>2254</v>
      </c>
      <c r="C1649" s="76" t="s">
        <v>3058</v>
      </c>
      <c r="D1649" s="76" t="s">
        <v>6980</v>
      </c>
      <c r="E1649" s="76" t="str">
        <f>IF( AND(   ISNUMBER(    MATCH(LEFT(RIGHT(D1649,8),4),{"/AK/","/BW/","/DO/","/DK/","/EP/","/HM/","/HK/","/IN/","/KI/","/AR/","/KL/","/KM/","/KP/","/DN/","/LN/","/RT/","/TU/","/KU/","/KR/","/MI/","/MK/","/OT/","/LP/","/DL/","/LT/","/PM/","/PW/","/PG/","/PP/","/MU/","/IL/","/PR/","/PI/","/PL/","/PK/","/PB/","/SP/","/SE/","/TI/","/LL/","/DT/","/LK/","/WS/","/TP/","/KS/","/SR/","/SK/","PJ"},0)   ),   ISNUMBER(SEARCH("40",D1649)   )  ),LEFT(RIGHT(D1649,7),2),  "-" )</f>
        <v>-</v>
      </c>
      <c r="F1649" s="66" t="s">
        <v>2253</v>
      </c>
      <c r="G1649" s="76" t="s">
        <v>6981</v>
      </c>
      <c r="H1649" s="76" t="s">
        <v>96</v>
      </c>
      <c r="I1649" s="66" t="s">
        <v>2294</v>
      </c>
      <c r="J1649" s="76" t="s">
        <v>6974</v>
      </c>
      <c r="K1649" s="76"/>
      <c r="L1649" s="76"/>
      <c r="M1649" s="66" t="s">
        <v>1973</v>
      </c>
      <c r="N1649" s="66" t="s">
        <v>2085</v>
      </c>
      <c r="P1649" s="32" t="str">
        <f t="shared" si="27"/>
        <v>1645/UN40.SU.   /2025</v>
      </c>
      <c r="Q1649" s="30"/>
      <c r="R1649" s="30"/>
      <c r="S1649" s="30"/>
      <c r="T1649" s="30"/>
      <c r="U1649" s="30"/>
      <c r="W1649" s="45"/>
    </row>
    <row r="1650" spans="1:23" ht="66" x14ac:dyDescent="0.25">
      <c r="A1650" s="75" t="s">
        <v>1710</v>
      </c>
      <c r="B1650" s="66" t="s">
        <v>2254</v>
      </c>
      <c r="C1650" s="76" t="s">
        <v>6994</v>
      </c>
      <c r="D1650" s="76" t="s">
        <v>6992</v>
      </c>
      <c r="E1650" s="76" t="str">
        <f>IF( AND(   ISNUMBER(    MATCH(LEFT(RIGHT(D1650,8),4),{"/AK/","/BW/","/DO/","/DK/","/EP/","/HM/","/HK/","/IN/","/KI/","/AR/","/KL/","/KM/","/KP/","/DN/","/LN/","/RT/","/TU/","/KU/","/KR/","/MI/","/MK/","/OT/","/LP/","/DL/","/LT/","/PM/","/PW/","/PG/","/PP/","/MU/","/IL/","/PR/","/PI/","/PL/","/PK/","/PB/","/SP/","/SE/","/TI/","/LL/","/DT/","/LK/","/WS/","/TP/","/KS/","/SR/","/SK/","PJ"},0)   ),   ISNUMBER(SEARCH("40",D1650)   )  ),LEFT(RIGHT(D1650,7),2),  "-" )</f>
        <v>-</v>
      </c>
      <c r="F1650" s="66" t="s">
        <v>2254</v>
      </c>
      <c r="G1650" s="76" t="s">
        <v>6993</v>
      </c>
      <c r="H1650" s="76" t="s">
        <v>96</v>
      </c>
      <c r="I1650" s="66" t="s">
        <v>2294</v>
      </c>
      <c r="J1650" s="76" t="s">
        <v>6997</v>
      </c>
      <c r="K1650" s="76"/>
      <c r="L1650" s="76"/>
      <c r="M1650" s="66" t="s">
        <v>1973</v>
      </c>
      <c r="N1650" s="66" t="s">
        <v>2084</v>
      </c>
      <c r="P1650" s="32" t="str">
        <f t="shared" si="27"/>
        <v>1646/UN40.SU.   /2025</v>
      </c>
      <c r="Q1650" s="30"/>
      <c r="R1650" s="30"/>
      <c r="S1650" s="30"/>
      <c r="T1650" s="30"/>
      <c r="U1650" s="30"/>
      <c r="W1650" s="45"/>
    </row>
    <row r="1651" spans="1:23" ht="66" x14ac:dyDescent="0.25">
      <c r="A1651" s="75" t="s">
        <v>1711</v>
      </c>
      <c r="B1651" s="66" t="s">
        <v>2254</v>
      </c>
      <c r="C1651" s="76" t="s">
        <v>6994</v>
      </c>
      <c r="D1651" s="76" t="s">
        <v>6995</v>
      </c>
      <c r="E1651" s="76" t="str">
        <f>IF( AND(   ISNUMBER(    MATCH(LEFT(RIGHT(D1651,8),4),{"/AK/","/BW/","/DO/","/DK/","/EP/","/HM/","/HK/","/IN/","/KI/","/AR/","/KL/","/KM/","/KP/","/DN/","/LN/","/RT/","/TU/","/KU/","/KR/","/MI/","/MK/","/OT/","/LP/","/DL/","/LT/","/PM/","/PW/","/PG/","/PP/","/MU/","/IL/","/PR/","/PI/","/PL/","/PK/","/PB/","/SP/","/SE/","/TI/","/LL/","/DT/","/LK/","/WS/","/TP/","/KS/","/SR/","/SK/","PJ"},0)   ),   ISNUMBER(SEARCH("40",D1651)   )  ),LEFT(RIGHT(D1651,7),2),  "-" )</f>
        <v>-</v>
      </c>
      <c r="F1651" s="66" t="s">
        <v>2254</v>
      </c>
      <c r="G1651" s="76" t="s">
        <v>6996</v>
      </c>
      <c r="H1651" s="76" t="s">
        <v>96</v>
      </c>
      <c r="I1651" s="66" t="s">
        <v>2294</v>
      </c>
      <c r="J1651" s="76" t="s">
        <v>6997</v>
      </c>
      <c r="K1651" s="76"/>
      <c r="L1651" s="76"/>
      <c r="M1651" s="66" t="s">
        <v>1973</v>
      </c>
      <c r="N1651" s="66" t="s">
        <v>2084</v>
      </c>
      <c r="P1651" s="32" t="str">
        <f t="shared" si="27"/>
        <v>1647/UN40.SU.   /2025</v>
      </c>
      <c r="Q1651" s="30"/>
      <c r="R1651" s="30"/>
      <c r="S1651" s="30"/>
      <c r="T1651" s="30"/>
      <c r="U1651" s="30"/>
      <c r="W1651" s="45"/>
    </row>
    <row r="1652" spans="1:23" ht="66" x14ac:dyDescent="0.25">
      <c r="A1652" s="75" t="s">
        <v>1712</v>
      </c>
      <c r="B1652" s="66" t="s">
        <v>2254</v>
      </c>
      <c r="C1652" s="76" t="s">
        <v>6539</v>
      </c>
      <c r="D1652" s="76" t="s">
        <v>7003</v>
      </c>
      <c r="E1652" s="76" t="str">
        <f>IF( AND(   ISNUMBER(    MATCH(LEFT(RIGHT(D1652,8),4),{"/AK/","/BW/","/DO/","/DK/","/EP/","/HM/","/HK/","/IN/","/KI/","/AR/","/KL/","/KM/","/KP/","/DN/","/LN/","/RT/","/TU/","/KU/","/KR/","/MI/","/MK/","/OT/","/LP/","/DL/","/LT/","/PM/","/PW/","/PG/","/PP/","/MU/","/IL/","/PR/","/PI/","/PL/","/PK/","/PB/","/SP/","/SE/","/TI/","/LL/","/DT/","/LK/","/WS/","/TP/","/KS/","/SR/","/SK/","PJ"},0)   ),   ISNUMBER(SEARCH("40",D1652)   )  ),LEFT(RIGHT(D1652,7),2),  "-" )</f>
        <v>-</v>
      </c>
      <c r="F1652" s="66" t="s">
        <v>6816</v>
      </c>
      <c r="G1652" s="76" t="s">
        <v>7004</v>
      </c>
      <c r="H1652" s="76" t="s">
        <v>96</v>
      </c>
      <c r="I1652" s="66" t="s">
        <v>2294</v>
      </c>
      <c r="J1652" s="76" t="s">
        <v>7005</v>
      </c>
      <c r="K1652" s="76"/>
      <c r="L1652" s="76"/>
      <c r="M1652" s="66" t="s">
        <v>1973</v>
      </c>
      <c r="N1652" s="66" t="s">
        <v>2084</v>
      </c>
      <c r="P1652" s="32" t="str">
        <f t="shared" si="27"/>
        <v>1648/UN40.SU.   /2025</v>
      </c>
      <c r="Q1652" s="30"/>
      <c r="R1652" s="30"/>
      <c r="S1652" s="30"/>
      <c r="T1652" s="30"/>
      <c r="U1652" s="30"/>
      <c r="W1652" s="45"/>
    </row>
    <row r="1653" spans="1:23" ht="66" hidden="1" x14ac:dyDescent="0.25">
      <c r="A1653" s="75" t="s">
        <v>1713</v>
      </c>
      <c r="B1653" s="66" t="s">
        <v>2255</v>
      </c>
      <c r="C1653" s="76" t="s">
        <v>7013</v>
      </c>
      <c r="D1653" s="76" t="s">
        <v>7014</v>
      </c>
      <c r="E1653" s="76" t="str">
        <f>IF( AND(   ISNUMBER(    MATCH(LEFT(RIGHT(D1653,8),4),{"/AK/","/BW/","/DO/","/DK/","/EP/","/HM/","/HK/","/IN/","/KI/","/AR/","/KL/","/KM/","/KP/","/DN/","/LN/","/RT/","/TU/","/KU/","/KR/","/MI/","/MK/","/OT/","/LP/","/DL/","/LT/","/PM/","/PW/","/PG/","/PP/","/MU/","/IL/","/PR/","/PI/","/PL/","/PK/","/PB/","/SP/","/SE/","/TI/","/LL/","/DT/","/LK/","/WS/","/TP/","/KS/","/SR/","/SK/","PJ"},0)   ),   ISNUMBER(SEARCH("40",D1653)   )  ),LEFT(RIGHT(D1653,7),2),  "-" )</f>
        <v>-</v>
      </c>
      <c r="F1653" s="66" t="s">
        <v>2227</v>
      </c>
      <c r="G1653" s="76" t="s">
        <v>7015</v>
      </c>
      <c r="H1653" s="76" t="s">
        <v>5040</v>
      </c>
      <c r="I1653" s="66"/>
      <c r="J1653" s="76"/>
      <c r="K1653" s="76"/>
      <c r="L1653" s="76"/>
      <c r="M1653" s="66" t="s">
        <v>1973</v>
      </c>
      <c r="N1653" s="66"/>
      <c r="P1653" s="32" t="str">
        <f t="shared" si="27"/>
        <v>1649/UN40.SU.   /2025</v>
      </c>
      <c r="Q1653" s="30"/>
      <c r="R1653" s="30"/>
      <c r="S1653" s="30"/>
      <c r="T1653" s="30"/>
      <c r="U1653" s="30"/>
      <c r="W1653" s="45"/>
    </row>
    <row r="1654" spans="1:23" ht="66" hidden="1" x14ac:dyDescent="0.25">
      <c r="A1654" s="75" t="s">
        <v>1714</v>
      </c>
      <c r="B1654" s="66" t="s">
        <v>2255</v>
      </c>
      <c r="C1654" s="76" t="s">
        <v>5823</v>
      </c>
      <c r="D1654" s="76" t="s">
        <v>7016</v>
      </c>
      <c r="E1654" s="76" t="str">
        <f>IF( AND(   ISNUMBER(    MATCH(LEFT(RIGHT(D1654,8),4),{"/AK/","/BW/","/DO/","/DK/","/EP/","/HM/","/HK/","/IN/","/KI/","/AR/","/KL/","/KM/","/KP/","/DN/","/LN/","/RT/","/TU/","/KU/","/KR/","/MI/","/MK/","/OT/","/LP/","/DL/","/LT/","/PM/","/PW/","/PG/","/PP/","/MU/","/IL/","/PR/","/PI/","/PL/","/PK/","/PB/","/SP/","/SE/","/TI/","/LL/","/DT/","/LK/","/WS/","/TP/","/KS/","/SR/","/SK/","PJ"},0)   ),   ISNUMBER(SEARCH("40",D1654)   )  ),LEFT(RIGHT(D1654,7),2),  "-" )</f>
        <v>-</v>
      </c>
      <c r="F1654" s="66" t="s">
        <v>2255</v>
      </c>
      <c r="G1654" s="76" t="s">
        <v>7017</v>
      </c>
      <c r="H1654" s="76" t="s">
        <v>5040</v>
      </c>
      <c r="I1654" s="66"/>
      <c r="J1654" s="76"/>
      <c r="K1654" s="76"/>
      <c r="L1654" s="76"/>
      <c r="M1654" s="66" t="s">
        <v>1973</v>
      </c>
      <c r="N1654" s="66"/>
      <c r="P1654" s="32" t="str">
        <f t="shared" si="27"/>
        <v>1650/UN40.SU.   /2025</v>
      </c>
      <c r="Q1654" s="30"/>
      <c r="R1654" s="30"/>
      <c r="S1654" s="30"/>
      <c r="T1654" s="30"/>
      <c r="U1654" s="30"/>
      <c r="W1654" s="45"/>
    </row>
    <row r="1655" spans="1:23" ht="99" hidden="1" x14ac:dyDescent="0.25">
      <c r="A1655" s="75" t="s">
        <v>1715</v>
      </c>
      <c r="B1655" s="66" t="s">
        <v>2255</v>
      </c>
      <c r="C1655" s="76" t="s">
        <v>7021</v>
      </c>
      <c r="D1655" s="76" t="s">
        <v>7022</v>
      </c>
      <c r="E1655" s="87" t="s">
        <v>1974</v>
      </c>
      <c r="F1655" s="66" t="s">
        <v>2255</v>
      </c>
      <c r="G1655" s="76" t="s">
        <v>7023</v>
      </c>
      <c r="H1655" s="76" t="s">
        <v>96</v>
      </c>
      <c r="I1655" s="66"/>
      <c r="J1655" s="76"/>
      <c r="K1655" s="76"/>
      <c r="L1655" s="76"/>
      <c r="M1655" s="66" t="s">
        <v>1973</v>
      </c>
      <c r="N1655" s="66"/>
      <c r="P1655" s="32" t="str">
        <f t="shared" si="27"/>
        <v>1651/UN40.SU.   /2025</v>
      </c>
      <c r="Q1655" s="30"/>
      <c r="R1655" s="30"/>
      <c r="S1655" s="30"/>
      <c r="T1655" s="30"/>
      <c r="U1655" s="30"/>
      <c r="W1655" s="45"/>
    </row>
    <row r="1656" spans="1:23" ht="66" hidden="1" x14ac:dyDescent="0.25">
      <c r="A1656" s="75" t="s">
        <v>1716</v>
      </c>
      <c r="B1656" s="66" t="s">
        <v>2255</v>
      </c>
      <c r="C1656" s="76" t="s">
        <v>7027</v>
      </c>
      <c r="D1656" s="76" t="s">
        <v>7028</v>
      </c>
      <c r="E1656" s="76" t="str">
        <f>IF( AND(   ISNUMBER(    MATCH(LEFT(RIGHT(D1656,8),4),{"/AK/","/BW/","/DO/","/DK/","/EP/","/HM/","/HK/","/IN/","/KI/","/AR/","/KL/","/KM/","/KP/","/DN/","/LN/","/RT/","/TU/","/KU/","/KR/","/MI/","/MK/","/OT/","/LP/","/DL/","/LT/","/PM/","/PW/","/PG/","/PP/","/MU/","/IL/","/PR/","/PI/","/PL/","/PK/","/PB/","/SP/","/SE/","/TI/","/LL/","/DT/","/LK/","/WS/","/TP/","/KS/","/SR/","/SK/","PJ"},0)   ),   ISNUMBER(SEARCH("40",D1656)   )  ),LEFT(RIGHT(D1656,7),2),  "-" )</f>
        <v>-</v>
      </c>
      <c r="F1656" s="83" t="s">
        <v>5611</v>
      </c>
      <c r="G1656" s="76" t="s">
        <v>7029</v>
      </c>
      <c r="H1656" s="76" t="s">
        <v>96</v>
      </c>
      <c r="I1656" s="66"/>
      <c r="J1656" s="76"/>
      <c r="K1656" s="76"/>
      <c r="L1656" s="76"/>
      <c r="M1656" s="66" t="s">
        <v>1973</v>
      </c>
      <c r="N1656" s="66"/>
      <c r="P1656" s="32" t="str">
        <f t="shared" si="27"/>
        <v>1652/UN40.SU.   /2025</v>
      </c>
      <c r="Q1656" s="30"/>
      <c r="R1656" s="30"/>
      <c r="S1656" s="30"/>
      <c r="T1656" s="30"/>
      <c r="U1656" s="30"/>
      <c r="W1656" s="45"/>
    </row>
    <row r="1657" spans="1:23" ht="49.5" hidden="1" x14ac:dyDescent="0.25">
      <c r="A1657" s="75" t="s">
        <v>1717</v>
      </c>
      <c r="B1657" s="66" t="s">
        <v>2255</v>
      </c>
      <c r="C1657" s="76" t="s">
        <v>7030</v>
      </c>
      <c r="D1657" s="87" t="s">
        <v>1974</v>
      </c>
      <c r="E1657" s="76" t="str">
        <f>IF( AND(   ISNUMBER(    MATCH(LEFT(RIGHT(D1657,8),4),{"/AK/","/BW/","/DO/","/DK/","/EP/","/HM/","/HK/","/IN/","/KI/","/AR/","/KL/","/KM/","/KP/","/DN/","/LN/","/RT/","/TU/","/KU/","/KR/","/MI/","/MK/","/OT/","/LP/","/DL/","/LT/","/PM/","/PW/","/PG/","/PP/","/MU/","/IL/","/PR/","/PI/","/PL/","/PK/","/PB/","/SP/","/SE/","/TI/","/LL/","/DT/","/LK/","/WS/","/TP/","/KS/","/SR/","/SK/","PJ"},0)   ),   ISNUMBER(SEARCH("40",D1657)   )  ),LEFT(RIGHT(D1657,7),2),  "-" )</f>
        <v>-</v>
      </c>
      <c r="F1657" s="66" t="s">
        <v>6914</v>
      </c>
      <c r="G1657" s="76" t="s">
        <v>7031</v>
      </c>
      <c r="H1657" s="76" t="s">
        <v>96</v>
      </c>
      <c r="I1657" s="66"/>
      <c r="J1657" s="76"/>
      <c r="K1657" s="76"/>
      <c r="L1657" s="76"/>
      <c r="M1657" s="66" t="s">
        <v>1973</v>
      </c>
      <c r="N1657" s="76"/>
      <c r="P1657" s="32" t="str">
        <f t="shared" si="27"/>
        <v>1653/UN40.SU.   /2025</v>
      </c>
      <c r="Q1657" s="30"/>
      <c r="R1657" s="30"/>
      <c r="S1657" s="30"/>
      <c r="T1657" s="30"/>
      <c r="U1657" s="30"/>
      <c r="W1657" s="45"/>
    </row>
    <row r="1658" spans="1:23" ht="49.5" hidden="1" x14ac:dyDescent="0.25">
      <c r="A1658" s="75" t="s">
        <v>1718</v>
      </c>
      <c r="B1658" s="66" t="s">
        <v>2255</v>
      </c>
      <c r="C1658" s="76" t="s">
        <v>7032</v>
      </c>
      <c r="D1658" s="76" t="s">
        <v>7033</v>
      </c>
      <c r="E1658" s="76" t="str">
        <f>IF( AND(   ISNUMBER(    MATCH(LEFT(RIGHT(D1658,8),4),{"/AK/","/BW/","/DO/","/DK/","/EP/","/HM/","/HK/","/IN/","/KI/","/AR/","/KL/","/KM/","/KP/","/DN/","/LN/","/RT/","/TU/","/KU/","/KR/","/MI/","/MK/","/OT/","/LP/","/DL/","/LT/","/PM/","/PW/","/PG/","/PP/","/MU/","/IL/","/PR/","/PI/","/PL/","/PK/","/PB/","/SP/","/SE/","/TI/","/LL/","/DT/","/LK/","/WS/","/TP/","/KS/","/SR/","/SK/","PJ"},0)   ),   ISNUMBER(SEARCH("40",D1658)   )  ),LEFT(RIGHT(D1658,7),2),  "-" )</f>
        <v>-</v>
      </c>
      <c r="F1658" s="66" t="s">
        <v>6816</v>
      </c>
      <c r="G1658" s="76" t="s">
        <v>7034</v>
      </c>
      <c r="H1658" s="76" t="s">
        <v>96</v>
      </c>
      <c r="I1658" s="66"/>
      <c r="J1658" s="76"/>
      <c r="K1658" s="76"/>
      <c r="L1658" s="76"/>
      <c r="M1658" s="66" t="s">
        <v>1973</v>
      </c>
      <c r="N1658" s="76"/>
      <c r="P1658" s="32" t="str">
        <f t="shared" si="27"/>
        <v>1654/UN40.SU.   /2025</v>
      </c>
      <c r="Q1658" s="30"/>
      <c r="R1658" s="30"/>
      <c r="S1658" s="30"/>
      <c r="T1658" s="30"/>
      <c r="U1658" s="30"/>
      <c r="W1658" s="45"/>
    </row>
    <row r="1659" spans="1:23" ht="49.5" x14ac:dyDescent="0.25">
      <c r="A1659" s="75" t="s">
        <v>1719</v>
      </c>
      <c r="B1659" s="66" t="s">
        <v>2255</v>
      </c>
      <c r="C1659" s="76" t="s">
        <v>5535</v>
      </c>
      <c r="D1659" s="76" t="s">
        <v>7006</v>
      </c>
      <c r="E1659" s="76" t="str">
        <f>IF( AND(   ISNUMBER(    MATCH(LEFT(RIGHT(D1659,8),4),{"/AK/","/BW/","/DO/","/DK/","/EP/","/HM/","/HK/","/IN/","/KI/","/AR/","/KL/","/KM/","/KP/","/DN/","/LN/","/RT/","/TU/","/KU/","/KR/","/MI/","/MK/","/OT/","/LP/","/DL/","/LT/","/PM/","/PW/","/PG/","/PP/","/MU/","/IL/","/PR/","/PI/","/PL/","/PK/","/PB/","/SP/","/SE/","/TI/","/LL/","/DT/","/LK/","/WS/","/TP/","/KS/","/SR/","/SK/","PJ"},0)   ),   ISNUMBER(SEARCH("40",D1659)   )  ),LEFT(RIGHT(D1659,7),2),  "-" )</f>
        <v>-</v>
      </c>
      <c r="F1659" s="66" t="s">
        <v>2253</v>
      </c>
      <c r="G1659" s="76" t="s">
        <v>7007</v>
      </c>
      <c r="H1659" s="76" t="s">
        <v>96</v>
      </c>
      <c r="I1659" s="66" t="s">
        <v>2294</v>
      </c>
      <c r="J1659" s="76" t="s">
        <v>7008</v>
      </c>
      <c r="K1659" s="76"/>
      <c r="L1659" s="76"/>
      <c r="M1659" s="66" t="s">
        <v>1973</v>
      </c>
      <c r="N1659" s="66" t="s">
        <v>2084</v>
      </c>
      <c r="P1659" s="32" t="str">
        <f t="shared" si="27"/>
        <v>1655/UN40.SU.   /2025</v>
      </c>
      <c r="Q1659" s="30"/>
      <c r="R1659" s="30"/>
      <c r="S1659" s="30"/>
      <c r="T1659" s="30"/>
      <c r="U1659" s="30"/>
      <c r="W1659" s="45"/>
    </row>
    <row r="1660" spans="1:23" ht="49.5" hidden="1" x14ac:dyDescent="0.25">
      <c r="A1660" s="75" t="s">
        <v>1720</v>
      </c>
      <c r="B1660" s="66" t="s">
        <v>2255</v>
      </c>
      <c r="C1660" s="76" t="s">
        <v>7011</v>
      </c>
      <c r="D1660" s="76" t="s">
        <v>7009</v>
      </c>
      <c r="E1660" s="76" t="str">
        <f>IF( AND(   ISNUMBER(    MATCH(LEFT(RIGHT(D1660,8),4),{"/AK/","/BW/","/DO/","/DK/","/EP/","/HM/","/HK/","/IN/","/KI/","/AR/","/KL/","/KM/","/KP/","/DN/","/LN/","/RT/","/TU/","/KU/","/KR/","/MI/","/MK/","/OT/","/LP/","/DL/","/LT/","/PM/","/PW/","/PG/","/PP/","/MU/","/IL/","/PR/","/PI/","/PL/","/PK/","/PB/","/SP/","/SE/","/TI/","/LL/","/DT/","/LK/","/WS/","/TP/","/KS/","/SR/","/SK/","PJ"},0)   ),   ISNUMBER(SEARCH("40",D1660)   )  ),LEFT(RIGHT(D1660,7),2),  "-" )</f>
        <v>-</v>
      </c>
      <c r="F1660" s="66" t="s">
        <v>2248</v>
      </c>
      <c r="G1660" s="76" t="s">
        <v>7010</v>
      </c>
      <c r="H1660" s="76" t="s">
        <v>96</v>
      </c>
      <c r="I1660" s="66" t="s">
        <v>2294</v>
      </c>
      <c r="J1660" s="76" t="s">
        <v>7012</v>
      </c>
      <c r="K1660" s="76"/>
      <c r="L1660" s="76"/>
      <c r="M1660" s="66" t="s">
        <v>1973</v>
      </c>
      <c r="N1660" s="66" t="s">
        <v>2086</v>
      </c>
      <c r="O1660" s="14" t="s">
        <v>5740</v>
      </c>
      <c r="P1660" s="32" t="str">
        <f t="shared" si="27"/>
        <v>1656/UN40.SU.   /2025</v>
      </c>
      <c r="Q1660" s="30"/>
      <c r="R1660" s="30"/>
      <c r="S1660" s="30"/>
      <c r="T1660" s="30"/>
      <c r="U1660" s="30"/>
      <c r="W1660" s="45"/>
    </row>
    <row r="1661" spans="1:23" ht="66" x14ac:dyDescent="0.25">
      <c r="A1661" s="75" t="s">
        <v>1721</v>
      </c>
      <c r="B1661" s="66" t="s">
        <v>2255</v>
      </c>
      <c r="C1661" s="76" t="s">
        <v>6994</v>
      </c>
      <c r="D1661" s="76" t="s">
        <v>7018</v>
      </c>
      <c r="E1661" s="76" t="str">
        <f>IF( AND(   ISNUMBER(    MATCH(LEFT(RIGHT(#REF!,8),4),{"/AK/","/BW/","/DO/","/DK/","/EP/","/HM/","/HK/","/IN/","/KI/","/AR/","/KL/","/KM/","/KP/","/DN/","/LN/","/RT/","/TU/","/KU/","/KR/","/MI/","/MK/","/OT/","/LP/","/DL/","/LT/","/PM/","/PW/","/PG/","/PP/","/MU/","/IL/","/PR/","/PI/","/PL/","/PK/","/PB/","/SP/","/SE/","/TI/","/LL/","/DT/","/LK/","/WS/","/TP/","/KS/","/SR/","/SK/","PJ"},0)   ),   ISNUMBER(SEARCH("40",#REF!)   )  ),LEFT(RIGHT(#REF!,7),2),  "-" )</f>
        <v>-</v>
      </c>
      <c r="F1661" s="66" t="s">
        <v>2254</v>
      </c>
      <c r="G1661" s="76" t="s">
        <v>7019</v>
      </c>
      <c r="H1661" s="76" t="s">
        <v>96</v>
      </c>
      <c r="I1661" s="66" t="s">
        <v>2294</v>
      </c>
      <c r="J1661" s="76" t="s">
        <v>7020</v>
      </c>
      <c r="K1661" s="76"/>
      <c r="L1661" s="76"/>
      <c r="M1661" s="66" t="s">
        <v>1973</v>
      </c>
      <c r="N1661" s="66" t="s">
        <v>2084</v>
      </c>
      <c r="P1661" s="32" t="str">
        <f t="shared" si="27"/>
        <v>1657/UN40.SU.   /2025</v>
      </c>
      <c r="Q1661" s="30"/>
      <c r="R1661" s="30"/>
      <c r="S1661" s="30"/>
      <c r="T1661" s="30"/>
      <c r="U1661" s="30"/>
      <c r="W1661" s="45"/>
    </row>
    <row r="1662" spans="1:23" ht="66" x14ac:dyDescent="0.25">
      <c r="A1662" s="75" t="s">
        <v>1722</v>
      </c>
      <c r="B1662" s="66" t="s">
        <v>2255</v>
      </c>
      <c r="C1662" s="76" t="s">
        <v>6127</v>
      </c>
      <c r="D1662" s="76" t="s">
        <v>7024</v>
      </c>
      <c r="E1662" s="76" t="str">
        <f>IF( AND(   ISNUMBER(    MATCH(LEFT(RIGHT(D1662,8),4),{"/AK/","/BW/","/DO/","/DK/","/EP/","/HM/","/HK/","/IN/","/KI/","/AR/","/KL/","/KM/","/KP/","/DN/","/LN/","/RT/","/TU/","/KU/","/KR/","/MI/","/MK/","/OT/","/LP/","/DL/","/LT/","/PM/","/PW/","/PG/","/PP/","/MU/","/IL/","/PR/","/PI/","/PL/","/PK/","/PB/","/SP/","/SE/","/TI/","/LL/","/DT/","/LK/","/WS/","/TP/","/KS/","/SR/","/SK/","PJ"},0)   ),   ISNUMBER(SEARCH("40",D1662)   )  ),LEFT(RIGHT(D1662,7),2),  "-" )</f>
        <v>-</v>
      </c>
      <c r="F1662" s="66" t="s">
        <v>2254</v>
      </c>
      <c r="G1662" s="76" t="s">
        <v>7025</v>
      </c>
      <c r="H1662" s="76" t="s">
        <v>96</v>
      </c>
      <c r="I1662" s="66" t="s">
        <v>2294</v>
      </c>
      <c r="J1662" s="76" t="s">
        <v>7026</v>
      </c>
      <c r="K1662" s="76"/>
      <c r="L1662" s="76"/>
      <c r="M1662" s="66" t="s">
        <v>1973</v>
      </c>
      <c r="N1662" s="66" t="s">
        <v>2084</v>
      </c>
      <c r="P1662" s="32" t="str">
        <f t="shared" si="27"/>
        <v>1658/UN40.SU.   /2025</v>
      </c>
      <c r="Q1662" s="30"/>
      <c r="R1662" s="30"/>
      <c r="S1662" s="30"/>
      <c r="T1662" s="30"/>
      <c r="U1662" s="30"/>
      <c r="W1662" s="45"/>
    </row>
    <row r="1663" spans="1:23" ht="49.5" hidden="1" x14ac:dyDescent="0.25">
      <c r="A1663" s="75" t="s">
        <v>1723</v>
      </c>
      <c r="B1663" s="66" t="s">
        <v>2256</v>
      </c>
      <c r="C1663" s="76" t="s">
        <v>7049</v>
      </c>
      <c r="D1663" s="76" t="s">
        <v>7050</v>
      </c>
      <c r="E1663" s="76" t="str">
        <f>IF( AND(   ISNUMBER(    MATCH(LEFT(RIGHT(D1663,8),4),{"/AK/","/BW/","/DO/","/DK/","/EP/","/HM/","/HK/","/IN/","/KI/","/AR/","/KL/","/KM/","/KP/","/DN/","/LN/","/RT/","/TU/","/KU/","/KR/","/MI/","/MK/","/OT/","/LP/","/DL/","/LT/","/PM/","/PW/","/PG/","/PP/","/MU/","/IL/","/PR/","/PI/","/PL/","/PK/","/PB/","/SP/","/SE/","/TI/","/LL/","/DT/","/LK/","/WS/","/TP/","/KS/","/SR/","/SK/","PJ"},0)   ),   ISNUMBER(SEARCH("40",D1663)   )  ),LEFT(RIGHT(D1663,7),2),  "-" )</f>
        <v>-</v>
      </c>
      <c r="F1663" s="66" t="s">
        <v>2243</v>
      </c>
      <c r="G1663" s="76" t="s">
        <v>7051</v>
      </c>
      <c r="H1663" s="76" t="s">
        <v>96</v>
      </c>
      <c r="I1663" s="66"/>
      <c r="J1663" s="66"/>
      <c r="K1663" s="76"/>
      <c r="L1663" s="76"/>
      <c r="M1663" s="66" t="s">
        <v>1973</v>
      </c>
      <c r="N1663" s="66"/>
      <c r="P1663" s="32" t="str">
        <f t="shared" si="27"/>
        <v>1659/UN40.SU.   /2025</v>
      </c>
      <c r="Q1663" s="30"/>
      <c r="R1663" s="30"/>
      <c r="S1663" s="30"/>
      <c r="T1663" s="30"/>
      <c r="U1663" s="30"/>
      <c r="W1663" s="45"/>
    </row>
    <row r="1664" spans="1:23" ht="49.5" hidden="1" x14ac:dyDescent="0.25">
      <c r="A1664" s="75" t="s">
        <v>1724</v>
      </c>
      <c r="B1664" s="66" t="s">
        <v>2256</v>
      </c>
      <c r="C1664" s="76" t="s">
        <v>7052</v>
      </c>
      <c r="D1664" s="76" t="s">
        <v>7053</v>
      </c>
      <c r="E1664" s="76" t="str">
        <f>IF( AND(   ISNUMBER(    MATCH(LEFT(RIGHT(D1664,8),4),{"/AK/","/BW/","/DO/","/DK/","/EP/","/HM/","/HK/","/IN/","/KI/","/AR/","/KL/","/KM/","/KP/","/DN/","/LN/","/RT/","/TU/","/KU/","/KR/","/MI/","/MK/","/OT/","/LP/","/DL/","/LT/","/PM/","/PW/","/PG/","/PP/","/MU/","/IL/","/PR/","/PI/","/PL/","/PK/","/PB/","/SP/","/SE/","/TI/","/LL/","/DT/","/LK/","/WS/","/TP/","/KS/","/SR/","/SK/","PJ"},0)   ),   ISNUMBER(SEARCH("40",D1664)   )  ),LEFT(RIGHT(D1664,7),2),  "-" )</f>
        <v>-</v>
      </c>
      <c r="F1664" s="66" t="s">
        <v>2254</v>
      </c>
      <c r="G1664" s="76" t="s">
        <v>7054</v>
      </c>
      <c r="H1664" s="76" t="s">
        <v>96</v>
      </c>
      <c r="I1664" s="66"/>
      <c r="J1664" s="66"/>
      <c r="K1664" s="76"/>
      <c r="L1664" s="76"/>
      <c r="M1664" s="66" t="s">
        <v>1973</v>
      </c>
      <c r="N1664" s="66"/>
      <c r="P1664" s="32" t="str">
        <f t="shared" si="27"/>
        <v>1660/UN40.SU.   /2025</v>
      </c>
      <c r="Q1664" s="30"/>
      <c r="R1664" s="30"/>
      <c r="S1664" s="30"/>
      <c r="T1664" s="30"/>
      <c r="U1664" s="30"/>
      <c r="W1664" s="45"/>
    </row>
    <row r="1665" spans="1:23" ht="49.5" hidden="1" x14ac:dyDescent="0.25">
      <c r="A1665" s="75" t="s">
        <v>1725</v>
      </c>
      <c r="B1665" s="66" t="s">
        <v>2256</v>
      </c>
      <c r="C1665" s="76" t="s">
        <v>4132</v>
      </c>
      <c r="D1665" s="76" t="str">
        <f>IF( AND(   ISNUMBER(    MATCH(LEFT(RIGHT(C1665,8),4),{"/AK/","/BW/","/DO/","/DK/","/EP/","/HM/","/HK/","/IN/","/KI/","/AR/","/KL/","/KM/","/KP/","/DN/","/LN/","/RT/","/TU/","/KU/","/KR/","/MI/","/MK/","/OT/","/LP/","/DL/","/LT/","/PM/","/PW/","/PG/","/PP/","/MU/","/IL/","/PR/","/PI/","/PL/","/PK/","/PB/","/SP/","/SE/","/TI/","/LL/","/DT/","/LK/","/WS/","/TP/","/KS/","/SR/","/SK/","PJ"},0)   ),   ISNUMBER(SEARCH("40",C1665)   )  ),LEFT(RIGHT(C1665,7),2),  "-" )</f>
        <v>-</v>
      </c>
      <c r="E1665" s="76" t="str">
        <f>IF( AND(   ISNUMBER(    MATCH(LEFT(RIGHT(D1665,8),4),{"/AK/","/BW/","/DO/","/DK/","/EP/","/HM/","/HK/","/IN/","/KI/","/AR/","/KL/","/KM/","/KP/","/DN/","/LN/","/RT/","/TU/","/KU/","/KR/","/MI/","/MK/","/OT/","/LP/","/DL/","/LT/","/PM/","/PW/","/PG/","/PP/","/MU/","/IL/","/PR/","/PI/","/PL/","/PK/","/PB/","/SP/","/SE/","/TI/","/LL/","/DT/","/LK/","/WS/","/TP/","/KS/","/SR/","/SK/","PJ"},0)   ),   ISNUMBER(SEARCH("40",D1665)   )  ),LEFT(RIGHT(D1665,7),2),  "-" )</f>
        <v>-</v>
      </c>
      <c r="F1665" s="66" t="s">
        <v>2256</v>
      </c>
      <c r="G1665" s="76" t="s">
        <v>7058</v>
      </c>
      <c r="H1665" s="76" t="s">
        <v>96</v>
      </c>
      <c r="I1665" s="66"/>
      <c r="J1665" s="66"/>
      <c r="K1665" s="76"/>
      <c r="L1665" s="76"/>
      <c r="M1665" s="66" t="s">
        <v>1973</v>
      </c>
      <c r="N1665" s="66"/>
      <c r="P1665" s="32" t="str">
        <f t="shared" si="27"/>
        <v>1661/UN40.SU.   /2025</v>
      </c>
      <c r="Q1665" s="30"/>
      <c r="R1665" s="30"/>
      <c r="S1665" s="30"/>
      <c r="T1665" s="30"/>
      <c r="U1665" s="30"/>
      <c r="W1665" s="45"/>
    </row>
    <row r="1666" spans="1:23" ht="82.5" hidden="1" x14ac:dyDescent="0.25">
      <c r="A1666" s="75" t="s">
        <v>1726</v>
      </c>
      <c r="B1666" s="66" t="s">
        <v>2256</v>
      </c>
      <c r="C1666" s="76" t="s">
        <v>5623</v>
      </c>
      <c r="D1666" s="76" t="s">
        <v>7059</v>
      </c>
      <c r="E1666" s="76" t="str">
        <f>IF( AND(   ISNUMBER(    MATCH(LEFT(RIGHT(D1666,8),4),{"/AK/","/BW/","/DO/","/DK/","/EP/","/HM/","/HK/","/IN/","/KI/","/AR/","/KL/","/KM/","/KP/","/DN/","/LN/","/RT/","/TU/","/KU/","/KR/","/MI/","/MK/","/OT/","/LP/","/DL/","/LT/","/PM/","/PW/","/PG/","/PP/","/MU/","/IL/","/PR/","/PI/","/PL/","/PK/","/PB/","/SP/","/SE/","/TI/","/LL/","/DT/","/LK/","/WS/","/TP/","/KS/","/SR/","/SK/","PJ"},0)   ),   ISNUMBER(SEARCH("40",D1666)   )  ),LEFT(RIGHT(D1666,7),2),  "-" )</f>
        <v>-</v>
      </c>
      <c r="F1666" s="66" t="s">
        <v>6816</v>
      </c>
      <c r="G1666" s="76" t="s">
        <v>7060</v>
      </c>
      <c r="H1666" s="76" t="s">
        <v>5040</v>
      </c>
      <c r="I1666" s="66"/>
      <c r="J1666" s="66"/>
      <c r="K1666" s="76"/>
      <c r="L1666" s="76"/>
      <c r="M1666" s="66" t="s">
        <v>1973</v>
      </c>
      <c r="N1666" s="66"/>
      <c r="P1666" s="32" t="str">
        <f t="shared" si="27"/>
        <v>1662/UN40.SU.   /2025</v>
      </c>
      <c r="Q1666" s="30"/>
      <c r="R1666" s="30"/>
      <c r="S1666" s="30"/>
      <c r="T1666" s="30"/>
      <c r="U1666" s="30"/>
      <c r="W1666" s="45"/>
    </row>
    <row r="1667" spans="1:23" ht="49.5" hidden="1" x14ac:dyDescent="0.25">
      <c r="A1667" s="75" t="s">
        <v>1727</v>
      </c>
      <c r="B1667" s="66" t="s">
        <v>2256</v>
      </c>
      <c r="C1667" s="76" t="s">
        <v>7035</v>
      </c>
      <c r="D1667" s="76" t="s">
        <v>7036</v>
      </c>
      <c r="E1667" s="76" t="str">
        <f>IF( AND(   ISNUMBER(    MATCH(LEFT(RIGHT(D1667,8),4),{"/AK/","/BW/","/DO/","/DK/","/EP/","/HM/","/HK/","/IN/","/KI/","/AR/","/KL/","/KM/","/KP/","/DN/","/LN/","/RT/","/TU/","/KU/","/KR/","/MI/","/MK/","/OT/","/LP/","/DL/","/LT/","/PM/","/PW/","/PG/","/PP/","/MU/","/IL/","/PR/","/PI/","/PL/","/PK/","/PB/","/SP/","/SE/","/TI/","/LL/","/DT/","/LK/","/WS/","/TP/","/KS/","/SR/","/SK/","PJ"},0)   ),   ISNUMBER(SEARCH("40",D1667)   )  ),LEFT(RIGHT(D1667,7),2),  "-" )</f>
        <v>-</v>
      </c>
      <c r="F1667" s="66" t="s">
        <v>2255</v>
      </c>
      <c r="G1667" s="76" t="s">
        <v>7037</v>
      </c>
      <c r="H1667" s="76" t="s">
        <v>5185</v>
      </c>
      <c r="I1667" s="66" t="s">
        <v>2294</v>
      </c>
      <c r="J1667" s="66" t="s">
        <v>7038</v>
      </c>
      <c r="K1667" s="76"/>
      <c r="L1667" s="76"/>
      <c r="M1667" s="66" t="s">
        <v>1973</v>
      </c>
      <c r="N1667" s="66" t="s">
        <v>2086</v>
      </c>
      <c r="O1667" s="14" t="s">
        <v>7039</v>
      </c>
      <c r="P1667" s="32" t="str">
        <f t="shared" si="27"/>
        <v>1663/UN40.SU.   /2025</v>
      </c>
      <c r="Q1667" s="30"/>
      <c r="R1667" s="30"/>
      <c r="S1667" s="30"/>
      <c r="T1667" s="30"/>
      <c r="U1667" s="30"/>
      <c r="W1667" s="45"/>
    </row>
    <row r="1668" spans="1:23" ht="66" hidden="1" x14ac:dyDescent="0.25">
      <c r="A1668" s="75" t="s">
        <v>1728</v>
      </c>
      <c r="B1668" s="66" t="s">
        <v>2256</v>
      </c>
      <c r="C1668" s="76" t="s">
        <v>7042</v>
      </c>
      <c r="D1668" s="76" t="s">
        <v>7040</v>
      </c>
      <c r="E1668" s="76" t="str">
        <f>IF( AND(   ISNUMBER(    MATCH(LEFT(RIGHT(D1668,8),4),{"/AK/","/BW/","/DO/","/DK/","/EP/","/HM/","/HK/","/IN/","/KI/","/AR/","/KL/","/KM/","/KP/","/DN/","/LN/","/RT/","/TU/","/KU/","/KR/","/MI/","/MK/","/OT/","/LP/","/DL/","/LT/","/PM/","/PW/","/PG/","/PP/","/MU/","/IL/","/PR/","/PI/","/PL/","/PK/","/PB/","/SP/","/SE/","/TI/","/LL/","/DT/","/LK/","/WS/","/TP/","/KS/","/SR/","/SK/","PJ"},0)   ),   ISNUMBER(SEARCH("40",D1668)   )  ),LEFT(RIGHT(D1668,7),2),  "-" )</f>
        <v>-</v>
      </c>
      <c r="F1668" s="66" t="s">
        <v>2255</v>
      </c>
      <c r="G1668" s="76" t="s">
        <v>7041</v>
      </c>
      <c r="H1668" s="76" t="s">
        <v>96</v>
      </c>
      <c r="I1668" s="66" t="s">
        <v>2294</v>
      </c>
      <c r="J1668" s="76" t="s">
        <v>7043</v>
      </c>
      <c r="K1668" s="76"/>
      <c r="L1668" s="76"/>
      <c r="M1668" s="66" t="s">
        <v>1973</v>
      </c>
      <c r="N1668" s="66" t="s">
        <v>2085</v>
      </c>
      <c r="P1668" s="32" t="str">
        <f t="shared" si="27"/>
        <v>1664/UN40.SU.   /2025</v>
      </c>
      <c r="Q1668" s="30"/>
      <c r="R1668" s="30"/>
      <c r="S1668" s="30"/>
      <c r="T1668" s="30"/>
      <c r="U1668" s="30"/>
      <c r="W1668" s="45"/>
    </row>
    <row r="1669" spans="1:23" ht="49.5" hidden="1" x14ac:dyDescent="0.25">
      <c r="A1669" s="75" t="s">
        <v>1729</v>
      </c>
      <c r="B1669" s="66" t="s">
        <v>2256</v>
      </c>
      <c r="C1669" s="76" t="s">
        <v>7044</v>
      </c>
      <c r="D1669" s="76" t="str">
        <f>IF( AND(   ISNUMBER(    MATCH(LEFT(RIGHT(C1669,8),4),{"/AK/","/BW/","/DO/","/DK/","/EP/","/HM/","/HK/","/IN/","/KI/","/AR/","/KL/","/KM/","/KP/","/DN/","/LN/","/RT/","/TU/","/KU/","/KR/","/MI/","/MK/","/OT/","/LP/","/DL/","/LT/","/PM/","/PW/","/PG/","/PP/","/MU/","/IL/","/PR/","/PI/","/PL/","/PK/","/PB/","/SP/","/SE/","/TI/","/LL/","/DT/","/LK/","/WS/","/TP/","/KS/","/SR/","/SK/","PJ"},0)   ),   ISNUMBER(SEARCH("40",C1669)   )  ),LEFT(RIGHT(C1669,7),2),  "-" )</f>
        <v>-</v>
      </c>
      <c r="E1669" s="76" t="str">
        <f>IF( AND(   ISNUMBER(    MATCH(LEFT(RIGHT(D1669,8),4),{"/AK/","/BW/","/DO/","/DK/","/EP/","/HM/","/HK/","/IN/","/KI/","/AR/","/KL/","/KM/","/KP/","/DN/","/LN/","/RT/","/TU/","/KU/","/KR/","/MI/","/MK/","/OT/","/LP/","/DL/","/LT/","/PM/","/PW/","/PG/","/PP/","/MU/","/IL/","/PR/","/PI/","/PL/","/PK/","/PB/","/SP/","/SE/","/TI/","/LL/","/DT/","/LK/","/WS/","/TP/","/KS/","/SR/","/SK/","PJ"},0)   ),   ISNUMBER(SEARCH("40",D1669)   )  ),LEFT(RIGHT(D1669,7),2),  "-" )</f>
        <v>-</v>
      </c>
      <c r="F1669" s="66" t="s">
        <v>2256</v>
      </c>
      <c r="G1669" s="76" t="s">
        <v>7045</v>
      </c>
      <c r="H1669" s="76" t="s">
        <v>96</v>
      </c>
      <c r="I1669" s="66" t="s">
        <v>2294</v>
      </c>
      <c r="J1669" s="76" t="s">
        <v>7043</v>
      </c>
      <c r="K1669" s="76"/>
      <c r="L1669" s="76"/>
      <c r="M1669" s="66" t="s">
        <v>1973</v>
      </c>
      <c r="N1669" s="66" t="s">
        <v>2085</v>
      </c>
      <c r="P1669" s="32" t="str">
        <f t="shared" si="27"/>
        <v>1665/UN40.SU.   /2025</v>
      </c>
      <c r="Q1669" s="30"/>
      <c r="R1669" s="30"/>
      <c r="S1669" s="30"/>
      <c r="T1669" s="30"/>
      <c r="U1669" s="30"/>
      <c r="W1669" s="45"/>
    </row>
    <row r="1670" spans="1:23" ht="66" hidden="1" x14ac:dyDescent="0.25">
      <c r="A1670" s="75" t="s">
        <v>1730</v>
      </c>
      <c r="B1670" s="66" t="s">
        <v>2256</v>
      </c>
      <c r="C1670" s="76" t="s">
        <v>7046</v>
      </c>
      <c r="D1670" s="76" t="str">
        <f>IF( AND(   ISNUMBER(    MATCH(LEFT(RIGHT(C1670,8),4),{"/AK/","/BW/","/DO/","/DK/","/EP/","/HM/","/HK/","/IN/","/KI/","/AR/","/KL/","/KM/","/KP/","/DN/","/LN/","/RT/","/TU/","/KU/","/KR/","/MI/","/MK/","/OT/","/LP/","/DL/","/LT/","/PM/","/PW/","/PG/","/PP/","/MU/","/IL/","/PR/","/PI/","/PL/","/PK/","/PB/","/SP/","/SE/","/TI/","/LL/","/DT/","/LK/","/WS/","/TP/","/KS/","/SR/","/SK/","PJ"},0)   ),   ISNUMBER(SEARCH("40",C1670)   )  ),LEFT(RIGHT(C1670,7),2),  "-" )</f>
        <v>-</v>
      </c>
      <c r="E1670" s="76" t="str">
        <f>IF( AND(   ISNUMBER(    MATCH(LEFT(RIGHT(D1670,8),4),{"/AK/","/BW/","/DO/","/DK/","/EP/","/HM/","/HK/","/IN/","/KI/","/AR/","/KL/","/KM/","/KP/","/DN/","/LN/","/RT/","/TU/","/KU/","/KR/","/MI/","/MK/","/OT/","/LP/","/DL/","/LT/","/PM/","/PW/","/PG/","/PP/","/MU/","/IL/","/PR/","/PI/","/PL/","/PK/","/PB/","/SP/","/SE/","/TI/","/LL/","/DT/","/LK/","/WS/","/TP/","/KS/","/SR/","/SK/","PJ"},0)   ),   ISNUMBER(SEARCH("40",D1670)   )  ),LEFT(RIGHT(D1670,7),2),  "-" )</f>
        <v>-</v>
      </c>
      <c r="F1670" s="66" t="s">
        <v>2256</v>
      </c>
      <c r="G1670" s="76" t="s">
        <v>7047</v>
      </c>
      <c r="H1670" s="76" t="s">
        <v>96</v>
      </c>
      <c r="I1670" s="66" t="s">
        <v>2294</v>
      </c>
      <c r="J1670" s="76" t="s">
        <v>7048</v>
      </c>
      <c r="K1670" s="76"/>
      <c r="L1670" s="76"/>
      <c r="M1670" s="66" t="s">
        <v>1973</v>
      </c>
      <c r="N1670" s="66" t="s">
        <v>2085</v>
      </c>
      <c r="P1670" s="32" t="str">
        <f t="shared" ref="P1670:P1733" si="28">A1670&amp;"/UN40.SU.   /2025"</f>
        <v>1666/UN40.SU.   /2025</v>
      </c>
      <c r="Q1670" s="30"/>
      <c r="R1670" s="30"/>
      <c r="S1670" s="30"/>
      <c r="T1670" s="30"/>
      <c r="U1670" s="30"/>
      <c r="W1670" s="45"/>
    </row>
    <row r="1671" spans="1:23" ht="82.5" x14ac:dyDescent="0.25">
      <c r="A1671" s="75" t="s">
        <v>1731</v>
      </c>
      <c r="B1671" s="66" t="s">
        <v>2256</v>
      </c>
      <c r="C1671" s="76" t="s">
        <v>6484</v>
      </c>
      <c r="D1671" s="76" t="s">
        <v>7055</v>
      </c>
      <c r="E1671" s="76" t="str">
        <f>IF( AND(   ISNUMBER(    MATCH(LEFT(RIGHT(D1671,8),4),{"/AK/","/BW/","/DO/","/DK/","/EP/","/HM/","/HK/","/IN/","/KI/","/AR/","/KL/","/KM/","/KP/","/DN/","/LN/","/RT/","/TU/","/KU/","/KR/","/MI/","/MK/","/OT/","/LP/","/DL/","/LT/","/PM/","/PW/","/PG/","/PP/","/MU/","/IL/","/PR/","/PI/","/PL/","/PK/","/PB/","/SP/","/SE/","/TI/","/LL/","/DT/","/LK/","/WS/","/TP/","/KS/","/SR/","/SK/","PJ"},0)   ),   ISNUMBER(SEARCH("40",D1671)   )  ),LEFT(RIGHT(D1671,7),2),  "-" )</f>
        <v>-</v>
      </c>
      <c r="F1671" s="66" t="s">
        <v>2256</v>
      </c>
      <c r="G1671" s="76" t="s">
        <v>7056</v>
      </c>
      <c r="H1671" s="76" t="s">
        <v>96</v>
      </c>
      <c r="I1671" s="66" t="s">
        <v>2294</v>
      </c>
      <c r="J1671" s="76" t="s">
        <v>7057</v>
      </c>
      <c r="K1671" s="76"/>
      <c r="L1671" s="76"/>
      <c r="M1671" s="66" t="s">
        <v>1973</v>
      </c>
      <c r="N1671" s="66" t="s">
        <v>2084</v>
      </c>
      <c r="P1671" s="32" t="str">
        <f t="shared" si="28"/>
        <v>1667/UN40.SU.   /2025</v>
      </c>
      <c r="Q1671" s="30"/>
      <c r="R1671" s="30"/>
      <c r="S1671" s="30"/>
      <c r="T1671" s="30"/>
      <c r="U1671" s="30"/>
      <c r="W1671" s="45"/>
    </row>
    <row r="1672" spans="1:23" ht="82.5" hidden="1" x14ac:dyDescent="0.25">
      <c r="A1672" s="75" t="s">
        <v>1732</v>
      </c>
      <c r="B1672" s="66" t="s">
        <v>6817</v>
      </c>
      <c r="C1672" s="76" t="s">
        <v>7064</v>
      </c>
      <c r="D1672" s="76" t="s">
        <v>7065</v>
      </c>
      <c r="E1672" s="76" t="str">
        <f>IF( AND(   ISNUMBER(    MATCH(LEFT(RIGHT(D1672,8),4),{"/AK/","/BW/","/DO/","/DK/","/EP/","/HM/","/HK/","/IN/","/KI/","/AR/","/KL/","/KM/","/KP/","/DN/","/LN/","/RT/","/TU/","/KU/","/KR/","/MI/","/MK/","/OT/","/LP/","/DL/","/LT/","/PM/","/PW/","/PG/","/PP/","/MU/","/IL/","/PR/","/PI/","/PL/","/PK/","/PB/","/SP/","/SE/","/TI/","/LL/","/DT/","/LK/","/WS/","/TP/","/KS/","/SR/","/SK/","PJ"},0)   ),   ISNUMBER(SEARCH("40",D1672)   )  ),LEFT(RIGHT(D1672,7),2),  "-" )</f>
        <v>-</v>
      </c>
      <c r="F1672" s="76" t="s">
        <v>2216</v>
      </c>
      <c r="G1672" s="76" t="s">
        <v>7066</v>
      </c>
      <c r="H1672" s="76" t="s">
        <v>96</v>
      </c>
      <c r="I1672" s="66"/>
      <c r="J1672" s="76"/>
      <c r="K1672" s="76"/>
      <c r="L1672" s="76"/>
      <c r="M1672" s="66" t="s">
        <v>1973</v>
      </c>
      <c r="N1672" s="66"/>
      <c r="P1672" s="32" t="str">
        <f t="shared" si="28"/>
        <v>1668/UN40.SU.   /2025</v>
      </c>
      <c r="Q1672" s="30"/>
      <c r="R1672" s="30"/>
      <c r="S1672" s="30"/>
      <c r="T1672" s="30"/>
      <c r="U1672" s="30"/>
      <c r="W1672" s="45"/>
    </row>
    <row r="1673" spans="1:23" ht="49.5" hidden="1" x14ac:dyDescent="0.25">
      <c r="A1673" s="75" t="s">
        <v>1733</v>
      </c>
      <c r="B1673" s="66" t="s">
        <v>6817</v>
      </c>
      <c r="C1673" s="76" t="s">
        <v>5535</v>
      </c>
      <c r="D1673" s="76" t="s">
        <v>7006</v>
      </c>
      <c r="E1673" s="76" t="str">
        <f>IF( AND(   ISNUMBER(    MATCH(LEFT(RIGHT(D1673,8),4),{"/AK/","/BW/","/DO/","/DK/","/EP/","/HM/","/HK/","/IN/","/KI/","/AR/","/KL/","/KM/","/KP/","/DN/","/LN/","/RT/","/TU/","/KU/","/KR/","/MI/","/MK/","/OT/","/LP/","/DL/","/LT/","/PM/","/PW/","/PG/","/PP/","/MU/","/IL/","/PR/","/PI/","/PL/","/PK/","/PB/","/SP/","/SE/","/TI/","/LL/","/DT/","/LK/","/WS/","/TP/","/KS/","/SR/","/SK/","PJ"},0)   ),   ISNUMBER(SEARCH("40",D1673)   )  ),LEFT(RIGHT(D1673,7),2),  "-" )</f>
        <v>-</v>
      </c>
      <c r="F1673" s="83" t="s">
        <v>2253</v>
      </c>
      <c r="G1673" s="76" t="s">
        <v>7067</v>
      </c>
      <c r="H1673" s="76" t="s">
        <v>96</v>
      </c>
      <c r="I1673" s="66"/>
      <c r="J1673" s="76"/>
      <c r="K1673" s="76"/>
      <c r="L1673" s="76"/>
      <c r="M1673" s="66" t="s">
        <v>1973</v>
      </c>
      <c r="N1673" s="66"/>
      <c r="P1673" s="32" t="str">
        <f t="shared" si="28"/>
        <v>1669/UN40.SU.   /2025</v>
      </c>
      <c r="Q1673" s="30"/>
      <c r="R1673" s="30"/>
      <c r="S1673" s="30"/>
      <c r="T1673" s="30"/>
      <c r="U1673" s="30"/>
      <c r="W1673" s="45"/>
    </row>
    <row r="1674" spans="1:23" ht="66" hidden="1" x14ac:dyDescent="0.25">
      <c r="A1674" s="75" t="s">
        <v>1734</v>
      </c>
      <c r="B1674" s="66" t="s">
        <v>6817</v>
      </c>
      <c r="C1674" s="76" t="s">
        <v>7094</v>
      </c>
      <c r="D1674" s="76" t="s">
        <v>7095</v>
      </c>
      <c r="E1674" s="76" t="str">
        <f>IF( AND(   ISNUMBER(    MATCH(LEFT(RIGHT(D1674,8),4),{"/AK/","/BW/","/DO/","/DK/","/EP/","/HM/","/HK/","/IN/","/KI/","/AR/","/KL/","/KM/","/KP/","/DN/","/LN/","/RT/","/TU/","/KU/","/KR/","/MI/","/MK/","/OT/","/LP/","/DL/","/LT/","/PM/","/PW/","/PG/","/PP/","/MU/","/IL/","/PR/","/PI/","/PL/","/PK/","/PB/","/SP/","/SE/","/TI/","/LL/","/DT/","/LK/","/WS/","/TP/","/KS/","/SR/","/SK/","PJ"},0)   ),   ISNUMBER(SEARCH("40",D1674)   )  ),LEFT(RIGHT(D1674,7),2),  "-" )</f>
        <v>-</v>
      </c>
      <c r="F1674" s="83" t="s">
        <v>6817</v>
      </c>
      <c r="G1674" s="76" t="s">
        <v>7096</v>
      </c>
      <c r="H1674" s="76" t="s">
        <v>96</v>
      </c>
      <c r="I1674" s="66"/>
      <c r="J1674" s="76"/>
      <c r="K1674" s="76"/>
      <c r="L1674" s="76"/>
      <c r="M1674" s="66" t="s">
        <v>1973</v>
      </c>
      <c r="N1674" s="66"/>
      <c r="P1674" s="32" t="str">
        <f t="shared" si="28"/>
        <v>1670/UN40.SU.   /2025</v>
      </c>
      <c r="Q1674" s="30"/>
      <c r="R1674" s="30"/>
      <c r="S1674" s="30"/>
      <c r="T1674" s="30"/>
      <c r="U1674" s="30"/>
      <c r="W1674" s="45"/>
    </row>
    <row r="1675" spans="1:23" ht="82.5" hidden="1" x14ac:dyDescent="0.25">
      <c r="A1675" s="75" t="s">
        <v>1735</v>
      </c>
      <c r="B1675" s="66" t="s">
        <v>6817</v>
      </c>
      <c r="C1675" s="76" t="s">
        <v>4292</v>
      </c>
      <c r="D1675" s="76" t="s">
        <v>7068</v>
      </c>
      <c r="E1675" s="76" t="str">
        <f>IF( AND(   ISNUMBER(    MATCH(LEFT(RIGHT(D1675,8),4),{"/AK/","/BW/","/DO/","/DK/","/EP/","/HM/","/HK/","/IN/","/KI/","/AR/","/KL/","/KM/","/KP/","/DN/","/LN/","/RT/","/TU/","/KU/","/KR/","/MI/","/MK/","/OT/","/LP/","/DL/","/LT/","/PM/","/PW/","/PG/","/PP/","/MU/","/IL/","/PR/","/PI/","/PL/","/PK/","/PB/","/SP/","/SE/","/TI/","/LL/","/DT/","/LK/","/WS/","/TP/","/KS/","/SR/","/SK/","PJ"},0)   ),   ISNUMBER(SEARCH("40",D1675)   )  ),LEFT(RIGHT(D1675,7),2),  "-" )</f>
        <v>-</v>
      </c>
      <c r="F1675" s="66" t="s">
        <v>2251</v>
      </c>
      <c r="G1675" s="76" t="s">
        <v>7069</v>
      </c>
      <c r="H1675" s="76" t="s">
        <v>5040</v>
      </c>
      <c r="I1675" s="66"/>
      <c r="J1675" s="76"/>
      <c r="K1675" s="76"/>
      <c r="L1675" s="76"/>
      <c r="M1675" s="66" t="s">
        <v>1973</v>
      </c>
      <c r="N1675" s="76"/>
      <c r="P1675" s="32" t="str">
        <f t="shared" si="28"/>
        <v>1671/UN40.SU.   /2025</v>
      </c>
      <c r="Q1675" s="30"/>
      <c r="R1675" s="30"/>
      <c r="S1675" s="30"/>
      <c r="T1675" s="30"/>
      <c r="U1675" s="30"/>
      <c r="W1675" s="45"/>
    </row>
    <row r="1676" spans="1:23" ht="49.5" x14ac:dyDescent="0.25">
      <c r="A1676" s="75" t="s">
        <v>1736</v>
      </c>
      <c r="B1676" s="66" t="s">
        <v>6817</v>
      </c>
      <c r="C1676" s="76" t="s">
        <v>2948</v>
      </c>
      <c r="D1676" s="76" t="s">
        <v>7061</v>
      </c>
      <c r="E1676" s="76" t="str">
        <f>IF( AND(   ISNUMBER(    MATCH(LEFT(RIGHT(D1676,8),4),{"/AK/","/BW/","/DO/","/DK/","/EP/","/HM/","/HK/","/IN/","/KI/","/AR/","/KL/","/KM/","/KP/","/DN/","/LN/","/RT/","/TU/","/KU/","/KR/","/MI/","/MK/","/OT/","/LP/","/DL/","/LT/","/PM/","/PW/","/PG/","/PP/","/MU/","/IL/","/PR/","/PI/","/PL/","/PK/","/PB/","/SP/","/SE/","/TI/","/LL/","/DT/","/LK/","/WS/","/TP/","/KS/","/SR/","/SK/","PJ"},0)   ),   ISNUMBER(SEARCH("40",D1676)   )  ),LEFT(RIGHT(D1676,7),2),  "-" )</f>
        <v>-</v>
      </c>
      <c r="F1676" s="66" t="s">
        <v>2256</v>
      </c>
      <c r="G1676" s="76" t="s">
        <v>7062</v>
      </c>
      <c r="H1676" s="76" t="s">
        <v>96</v>
      </c>
      <c r="I1676" s="66" t="s">
        <v>2294</v>
      </c>
      <c r="J1676" s="76" t="s">
        <v>7063</v>
      </c>
      <c r="K1676" s="76"/>
      <c r="L1676" s="76"/>
      <c r="M1676" s="66" t="s">
        <v>1973</v>
      </c>
      <c r="N1676" s="66" t="s">
        <v>2084</v>
      </c>
      <c r="P1676" s="32" t="str">
        <f t="shared" si="28"/>
        <v>1672/UN40.SU.   /2025</v>
      </c>
      <c r="Q1676" s="30"/>
      <c r="R1676" s="30"/>
      <c r="S1676" s="30"/>
      <c r="T1676" s="30"/>
      <c r="U1676" s="30"/>
      <c r="W1676" s="45"/>
    </row>
    <row r="1677" spans="1:23" ht="66" hidden="1" x14ac:dyDescent="0.25">
      <c r="A1677" s="75" t="s">
        <v>1737</v>
      </c>
      <c r="B1677" s="66" t="s">
        <v>6817</v>
      </c>
      <c r="C1677" s="76" t="s">
        <v>7070</v>
      </c>
      <c r="D1677" s="76" t="s">
        <v>7071</v>
      </c>
      <c r="E1677" s="76" t="str">
        <f>IF( AND(   ISNUMBER(    MATCH(LEFT(RIGHT(D1677,8),4),{"/AK/","/BW/","/DO/","/DK/","/EP/","/HM/","/HK/","/IN/","/KI/","/AR/","/KL/","/KM/","/KP/","/DN/","/LN/","/RT/","/TU/","/KU/","/KR/","/MI/","/MK/","/OT/","/LP/","/DL/","/LT/","/PM/","/PW/","/PG/","/PP/","/MU/","/IL/","/PR/","/PI/","/PL/","/PK/","/PB/","/SP/","/SE/","/TI/","/LL/","/DT/","/LK/","/WS/","/TP/","/KS/","/SR/","/SK/","PJ"},0)   ),   ISNUMBER(SEARCH("40",D1677)   )  ),LEFT(RIGHT(D1677,7),2),  "-" )</f>
        <v>-</v>
      </c>
      <c r="F1677" s="66" t="s">
        <v>2256</v>
      </c>
      <c r="G1677" s="76" t="s">
        <v>7072</v>
      </c>
      <c r="H1677" s="76" t="s">
        <v>96</v>
      </c>
      <c r="I1677" s="66" t="s">
        <v>2294</v>
      </c>
      <c r="J1677" s="76" t="s">
        <v>7073</v>
      </c>
      <c r="K1677" s="76"/>
      <c r="L1677" s="76"/>
      <c r="M1677" s="66" t="s">
        <v>1973</v>
      </c>
      <c r="N1677" s="66" t="s">
        <v>2085</v>
      </c>
      <c r="P1677" s="32" t="str">
        <f t="shared" si="28"/>
        <v>1673/UN40.SU.   /2025</v>
      </c>
      <c r="Q1677" s="30"/>
      <c r="R1677" s="30"/>
      <c r="S1677" s="30"/>
      <c r="T1677" s="30"/>
      <c r="U1677" s="30"/>
      <c r="W1677" s="45"/>
    </row>
    <row r="1678" spans="1:23" ht="49.5" hidden="1" x14ac:dyDescent="0.25">
      <c r="A1678" s="75" t="s">
        <v>1738</v>
      </c>
      <c r="B1678" s="66" t="s">
        <v>6817</v>
      </c>
      <c r="C1678" s="76" t="s">
        <v>7075</v>
      </c>
      <c r="D1678" s="76" t="str">
        <f>IF( AND(   ISNUMBER(    MATCH(LEFT(RIGHT(C1678,8),4),{"/AK/","/BW/","/DO/","/DK/","/EP/","/HM/","/HK/","/IN/","/KI/","/AR/","/KL/","/KM/","/KP/","/DN/","/LN/","/RT/","/TU/","/KU/","/KR/","/MI/","/MK/","/OT/","/LP/","/DL/","/LT/","/PM/","/PW/","/PG/","/PP/","/MU/","/IL/","/PR/","/PI/","/PL/","/PK/","/PB/","/SP/","/SE/","/TI/","/LL/","/DT/","/LK/","/WS/","/TP/","/KS/","/SR/","/SK/","PJ"},0)   ),   ISNUMBER(SEARCH("40",C1678)   )  ),LEFT(RIGHT(C1678,7),2),  "-" )</f>
        <v>-</v>
      </c>
      <c r="E1678" s="76" t="str">
        <f>IF( AND(   ISNUMBER(    MATCH(LEFT(RIGHT(D1678,8),4),{"/AK/","/BW/","/DO/","/DK/","/EP/","/HM/","/HK/","/IN/","/KI/","/AR/","/KL/","/KM/","/KP/","/DN/","/LN/","/RT/","/TU/","/KU/","/KR/","/MI/","/MK/","/OT/","/LP/","/DL/","/LT/","/PM/","/PW/","/PG/","/PP/","/MU/","/IL/","/PR/","/PI/","/PL/","/PK/","/PB/","/SP/","/SE/","/TI/","/LL/","/DT/","/LK/","/WS/","/TP/","/KS/","/SR/","/SK/","PJ"},0)   ),   ISNUMBER(SEARCH("40",D1678)   )  ),LEFT(RIGHT(D1678,7),2),  "-" )</f>
        <v>-</v>
      </c>
      <c r="F1678" s="66" t="s">
        <v>6397</v>
      </c>
      <c r="G1678" s="76" t="s">
        <v>7074</v>
      </c>
      <c r="H1678" s="76" t="s">
        <v>96</v>
      </c>
      <c r="I1678" s="66" t="s">
        <v>2294</v>
      </c>
      <c r="J1678" s="76" t="s">
        <v>7078</v>
      </c>
      <c r="K1678" s="76"/>
      <c r="L1678" s="76"/>
      <c r="M1678" s="66" t="s">
        <v>1973</v>
      </c>
      <c r="N1678" s="66" t="s">
        <v>2085</v>
      </c>
      <c r="P1678" s="32" t="str">
        <f t="shared" si="28"/>
        <v>1674/UN40.SU.   /2025</v>
      </c>
      <c r="Q1678" s="30"/>
      <c r="R1678" s="30"/>
      <c r="S1678" s="30"/>
      <c r="T1678" s="30"/>
      <c r="U1678" s="30"/>
      <c r="W1678" s="45"/>
    </row>
    <row r="1679" spans="1:23" ht="49.5" hidden="1" x14ac:dyDescent="0.25">
      <c r="A1679" s="75" t="s">
        <v>1739</v>
      </c>
      <c r="B1679" s="66" t="s">
        <v>6817</v>
      </c>
      <c r="C1679" s="76" t="s">
        <v>3084</v>
      </c>
      <c r="D1679" s="76" t="s">
        <v>7076</v>
      </c>
      <c r="E1679" s="76" t="str">
        <f>IF( AND(   ISNUMBER(    MATCH(LEFT(RIGHT(D1679,8),4),{"/AK/","/BW/","/DO/","/DK/","/EP/","/HM/","/HK/","/IN/","/KI/","/AR/","/KL/","/KM/","/KP/","/DN/","/LN/","/RT/","/TU/","/KU/","/KR/","/MI/","/MK/","/OT/","/LP/","/DL/","/LT/","/PM/","/PW/","/PG/","/PP/","/MU/","/IL/","/PR/","/PI/","/PL/","/PK/","/PB/","/SP/","/SE/","/TI/","/LL/","/DT/","/LK/","/WS/","/TP/","/KS/","/SR/","/SK/","PJ"},0)   ),   ISNUMBER(SEARCH("40",D1679)   )  ),LEFT(RIGHT(D1679,7),2),  "-" )</f>
        <v>-</v>
      </c>
      <c r="F1679" s="66" t="s">
        <v>2256</v>
      </c>
      <c r="G1679" s="76" t="s">
        <v>7077</v>
      </c>
      <c r="H1679" s="76" t="s">
        <v>5523</v>
      </c>
      <c r="I1679" s="66" t="s">
        <v>2294</v>
      </c>
      <c r="J1679" s="76" t="s">
        <v>7079</v>
      </c>
      <c r="K1679" s="76"/>
      <c r="L1679" s="76"/>
      <c r="M1679" s="66" t="s">
        <v>1973</v>
      </c>
      <c r="N1679" s="66" t="s">
        <v>2085</v>
      </c>
      <c r="P1679" s="32" t="str">
        <f t="shared" si="28"/>
        <v>1675/UN40.SU.   /2025</v>
      </c>
      <c r="Q1679" s="30"/>
      <c r="R1679" s="30"/>
      <c r="S1679" s="30"/>
      <c r="T1679" s="30"/>
      <c r="U1679" s="30"/>
      <c r="W1679" s="45"/>
    </row>
    <row r="1680" spans="1:23" ht="49.5" hidden="1" x14ac:dyDescent="0.25">
      <c r="A1680" s="75" t="s">
        <v>1740</v>
      </c>
      <c r="B1680" s="66" t="s">
        <v>6817</v>
      </c>
      <c r="C1680" s="76" t="s">
        <v>7081</v>
      </c>
      <c r="D1680" s="76" t="str">
        <f>IF( AND(   ISNUMBER(    MATCH(LEFT(RIGHT(C1680,8),4),{"/AK/","/BW/","/DO/","/DK/","/EP/","/HM/","/HK/","/IN/","/KI/","/AR/","/KL/","/KM/","/KP/","/DN/","/LN/","/RT/","/TU/","/KU/","/KR/","/MI/","/MK/","/OT/","/LP/","/DL/","/LT/","/PM/","/PW/","/PG/","/PP/","/MU/","/IL/","/PR/","/PI/","/PL/","/PK/","/PB/","/SP/","/SE/","/TI/","/LL/","/DT/","/LK/","/WS/","/TP/","/KS/","/SR/","/SK/","PJ"},0)   ),   ISNUMBER(SEARCH("40",C1680)   )  ),LEFT(RIGHT(C1680,7),2),  "-" )</f>
        <v>-</v>
      </c>
      <c r="E1680" s="76" t="str">
        <f>IF( AND(   ISNUMBER(    MATCH(LEFT(RIGHT(D1680,8),4),{"/AK/","/BW/","/DO/","/DK/","/EP/","/HM/","/HK/","/IN/","/KI/","/AR/","/KL/","/KM/","/KP/","/DN/","/LN/","/RT/","/TU/","/KU/","/KR/","/MI/","/MK/","/OT/","/LP/","/DL/","/LT/","/PM/","/PW/","/PG/","/PP/","/MU/","/IL/","/PR/","/PI/","/PL/","/PK/","/PB/","/SP/","/SE/","/TI/","/LL/","/DT/","/LK/","/WS/","/TP/","/KS/","/SR/","/SK/","PJ"},0)   ),   ISNUMBER(SEARCH("40",D1680)   )  ),LEFT(RIGHT(D1680,7),2),  "-" )</f>
        <v>-</v>
      </c>
      <c r="F1680" s="66" t="s">
        <v>6397</v>
      </c>
      <c r="G1680" s="76" t="s">
        <v>7080</v>
      </c>
      <c r="H1680" s="76" t="s">
        <v>96</v>
      </c>
      <c r="I1680" s="66" t="s">
        <v>2294</v>
      </c>
      <c r="J1680" s="76" t="s">
        <v>7084</v>
      </c>
      <c r="K1680" s="76"/>
      <c r="L1680" s="76"/>
      <c r="M1680" s="66" t="s">
        <v>1973</v>
      </c>
      <c r="N1680" s="66" t="s">
        <v>2085</v>
      </c>
      <c r="P1680" s="32" t="str">
        <f t="shared" si="28"/>
        <v>1676/UN40.SU.   /2025</v>
      </c>
      <c r="Q1680" s="30"/>
      <c r="R1680" s="30"/>
      <c r="S1680" s="30"/>
      <c r="T1680" s="30"/>
      <c r="U1680" s="30"/>
      <c r="W1680" s="45"/>
    </row>
    <row r="1681" spans="1:23" ht="66" hidden="1" x14ac:dyDescent="0.25">
      <c r="A1681" s="75" t="s">
        <v>1741</v>
      </c>
      <c r="B1681" s="66" t="s">
        <v>6817</v>
      </c>
      <c r="C1681" s="76" t="s">
        <v>7085</v>
      </c>
      <c r="D1681" s="76" t="s">
        <v>7083</v>
      </c>
      <c r="E1681" s="76" t="str">
        <f>IF( AND(   ISNUMBER(    MATCH(LEFT(RIGHT(D1681,8),4),{"/AK/","/BW/","/DO/","/DK/","/EP/","/HM/","/HK/","/IN/","/KI/","/AR/","/KL/","/KM/","/KP/","/DN/","/LN/","/RT/","/TU/","/KU/","/KR/","/MI/","/MK/","/OT/","/LP/","/DL/","/LT/","/PM/","/PW/","/PG/","/PP/","/MU/","/IL/","/PR/","/PI/","/PL/","/PK/","/PB/","/SP/","/SE/","/TI/","/LL/","/DT/","/LK/","/WS/","/TP/","/KS/","/SR/","/SK/","PJ"},0)   ),   ISNUMBER(SEARCH("40",D1681)   )  ),LEFT(RIGHT(D1681,7),2),  "-" )</f>
        <v>-</v>
      </c>
      <c r="F1681" s="66" t="s">
        <v>6816</v>
      </c>
      <c r="G1681" s="76" t="s">
        <v>7082</v>
      </c>
      <c r="H1681" s="76" t="s">
        <v>96</v>
      </c>
      <c r="I1681" s="66" t="s">
        <v>2294</v>
      </c>
      <c r="J1681" s="76" t="s">
        <v>7084</v>
      </c>
      <c r="K1681" s="76"/>
      <c r="L1681" s="76"/>
      <c r="M1681" s="66" t="s">
        <v>1973</v>
      </c>
      <c r="N1681" s="66" t="s">
        <v>2085</v>
      </c>
      <c r="P1681" s="32" t="str">
        <f t="shared" si="28"/>
        <v>1677/UN40.SU.   /2025</v>
      </c>
      <c r="Q1681" s="30"/>
      <c r="R1681" s="30"/>
      <c r="S1681" s="30"/>
      <c r="T1681" s="30"/>
      <c r="U1681" s="30"/>
      <c r="W1681" s="45"/>
    </row>
    <row r="1682" spans="1:23" ht="49.5" hidden="1" x14ac:dyDescent="0.25">
      <c r="A1682" s="75" t="s">
        <v>1742</v>
      </c>
      <c r="B1682" s="66" t="s">
        <v>6817</v>
      </c>
      <c r="C1682" s="76" t="s">
        <v>6440</v>
      </c>
      <c r="D1682" s="76" t="s">
        <v>6441</v>
      </c>
      <c r="E1682" s="76" t="str">
        <f>IF( AND(   ISNUMBER(    MATCH(LEFT(RIGHT(D1682,8),4),{"/AK/","/BW/","/DO/","/DK/","/EP/","/HM/","/HK/","/IN/","/KI/","/AR/","/KL/","/KM/","/KP/","/DN/","/LN/","/RT/","/TU/","/KU/","/KR/","/MI/","/MK/","/OT/","/LP/","/DL/","/LT/","/PM/","/PW/","/PG/","/PP/","/MU/","/IL/","/PR/","/PI/","/PL/","/PK/","/PB/","/SP/","/SE/","/TI/","/LL/","/DT/","/LK/","/WS/","/TP/","/KS/","/SR/","/SK/","PJ"},0)   ),   ISNUMBER(SEARCH("40",D1682)   )  ),LEFT(RIGHT(D1682,7),2),  "-" )</f>
        <v>-</v>
      </c>
      <c r="F1682" s="66" t="s">
        <v>2240</v>
      </c>
      <c r="G1682" s="76" t="s">
        <v>6442</v>
      </c>
      <c r="H1682" s="76" t="s">
        <v>96</v>
      </c>
      <c r="I1682" s="66" t="s">
        <v>2294</v>
      </c>
      <c r="J1682" s="76" t="s">
        <v>7086</v>
      </c>
      <c r="K1682" s="76"/>
      <c r="L1682" s="76"/>
      <c r="M1682" s="66" t="s">
        <v>1973</v>
      </c>
      <c r="N1682" s="66" t="s">
        <v>2085</v>
      </c>
      <c r="P1682" s="32" t="str">
        <f t="shared" si="28"/>
        <v>1678/UN40.SU.   /2025</v>
      </c>
      <c r="Q1682" s="30"/>
      <c r="R1682" s="30"/>
      <c r="S1682" s="30"/>
      <c r="T1682" s="30"/>
      <c r="U1682" s="30"/>
      <c r="W1682" s="45"/>
    </row>
    <row r="1683" spans="1:23" ht="49.5" hidden="1" x14ac:dyDescent="0.25">
      <c r="A1683" s="75" t="s">
        <v>1743</v>
      </c>
      <c r="B1683" s="66" t="s">
        <v>6817</v>
      </c>
      <c r="C1683" s="76" t="s">
        <v>2481</v>
      </c>
      <c r="D1683" s="76" t="s">
        <v>7087</v>
      </c>
      <c r="E1683" s="76" t="str">
        <f>IF( AND(   ISNUMBER(    MATCH(LEFT(RIGHT(D1683,8),4),{"/AK/","/BW/","/DO/","/DK/","/EP/","/HM/","/HK/","/IN/","/KI/","/AR/","/KL/","/KM/","/KP/","/DN/","/LN/","/RT/","/TU/","/KU/","/KR/","/MI/","/MK/","/OT/","/LP/","/DL/","/LT/","/PM/","/PW/","/PG/","/PP/","/MU/","/IL/","/PR/","/PI/","/PL/","/PK/","/PB/","/SP/","/SE/","/TI/","/LL/","/DT/","/LK/","/WS/","/TP/","/KS/","/SR/","/SK/","PJ"},0)   ),   ISNUMBER(SEARCH("40",D1683)   )  ),LEFT(RIGHT(D1683,7),2),  "-" )</f>
        <v>-</v>
      </c>
      <c r="F1683" s="66" t="s">
        <v>2256</v>
      </c>
      <c r="G1683" s="76" t="s">
        <v>7088</v>
      </c>
      <c r="H1683" s="76" t="s">
        <v>96</v>
      </c>
      <c r="I1683" s="66" t="s">
        <v>2294</v>
      </c>
      <c r="J1683" s="76" t="s">
        <v>7089</v>
      </c>
      <c r="K1683" s="76"/>
      <c r="L1683" s="76"/>
      <c r="M1683" s="66" t="s">
        <v>1973</v>
      </c>
      <c r="N1683" s="66" t="s">
        <v>2085</v>
      </c>
      <c r="P1683" s="32" t="str">
        <f t="shared" si="28"/>
        <v>1679/UN40.SU.   /2025</v>
      </c>
      <c r="Q1683" s="30"/>
      <c r="R1683" s="30"/>
      <c r="S1683" s="30"/>
      <c r="T1683" s="30"/>
      <c r="U1683" s="30"/>
      <c r="W1683" s="45"/>
    </row>
    <row r="1684" spans="1:23" ht="49.5" hidden="1" x14ac:dyDescent="0.25">
      <c r="A1684" s="75" t="s">
        <v>1744</v>
      </c>
      <c r="B1684" s="66" t="s">
        <v>6817</v>
      </c>
      <c r="C1684" s="76" t="s">
        <v>7091</v>
      </c>
      <c r="D1684" s="76" t="s">
        <v>7090</v>
      </c>
      <c r="E1684" s="76" t="str">
        <f>IF( AND(   ISNUMBER(    MATCH(LEFT(RIGHT(D1684,8),4),{"/AK/","/BW/","/DO/","/DK/","/EP/","/HM/","/HK/","/IN/","/KI/","/AR/","/KL/","/KM/","/KP/","/DN/","/LN/","/RT/","/TU/","/KU/","/KR/","/MI/","/MK/","/OT/","/LP/","/DL/","/LT/","/PM/","/PW/","/PG/","/PP/","/MU/","/IL/","/PR/","/PI/","/PL/","/PK/","/PB/","/SP/","/SE/","/TI/","/LL/","/DT/","/LK/","/WS/","/TP/","/KS/","/SR/","/SK/","PJ"},0)   ),   ISNUMBER(SEARCH("40",D1684)   )  ),LEFT(RIGHT(D1684,7),2),  "-" )</f>
        <v>-</v>
      </c>
      <c r="F1684" s="66" t="s">
        <v>2256</v>
      </c>
      <c r="G1684" s="76" t="s">
        <v>7092</v>
      </c>
      <c r="H1684" s="76" t="s">
        <v>96</v>
      </c>
      <c r="I1684" s="66" t="s">
        <v>2294</v>
      </c>
      <c r="J1684" s="76" t="s">
        <v>7093</v>
      </c>
      <c r="K1684" s="76"/>
      <c r="L1684" s="76"/>
      <c r="M1684" s="66" t="s">
        <v>1973</v>
      </c>
      <c r="N1684" s="66" t="s">
        <v>2086</v>
      </c>
      <c r="O1684" s="14" t="s">
        <v>5616</v>
      </c>
      <c r="P1684" s="32" t="str">
        <f t="shared" si="28"/>
        <v>1680/UN40.SU.   /2025</v>
      </c>
      <c r="Q1684" s="30"/>
      <c r="R1684" s="30"/>
      <c r="S1684" s="30"/>
      <c r="T1684" s="30"/>
      <c r="U1684" s="30"/>
      <c r="W1684" s="45"/>
    </row>
    <row r="1685" spans="1:23" ht="99" hidden="1" x14ac:dyDescent="0.25">
      <c r="A1685" s="75" t="s">
        <v>1745</v>
      </c>
      <c r="B1685" s="66" t="s">
        <v>6817</v>
      </c>
      <c r="C1685" s="76" t="s">
        <v>2656</v>
      </c>
      <c r="D1685" s="76" t="s">
        <v>7097</v>
      </c>
      <c r="E1685" s="76" t="str">
        <f>IF( AND(   ISNUMBER(    MATCH(LEFT(RIGHT(D1685,8),4),{"/AK/","/BW/","/DO/","/DK/","/EP/","/HM/","/HK/","/IN/","/KI/","/AR/","/KL/","/KM/","/KP/","/DN/","/LN/","/RT/","/TU/","/KU/","/KR/","/MI/","/MK/","/OT/","/LP/","/DL/","/LT/","/PM/","/PW/","/PG/","/PP/","/MU/","/IL/","/PR/","/PI/","/PL/","/PK/","/PB/","/SP/","/SE/","/TI/","/LL/","/DT/","/LK/","/WS/","/TP/","/KS/","/SR/","/SK/","PJ"},0)   ),   ISNUMBER(SEARCH("40",D1685)   )  ),LEFT(RIGHT(D1685,7),2),  "-" )</f>
        <v>-</v>
      </c>
      <c r="F1685" s="66" t="s">
        <v>2254</v>
      </c>
      <c r="G1685" s="76" t="s">
        <v>7098</v>
      </c>
      <c r="H1685" s="76" t="s">
        <v>96</v>
      </c>
      <c r="I1685" s="66" t="s">
        <v>2294</v>
      </c>
      <c r="J1685" s="76" t="s">
        <v>7099</v>
      </c>
      <c r="K1685" s="76"/>
      <c r="L1685" s="76"/>
      <c r="M1685" s="66" t="s">
        <v>1973</v>
      </c>
      <c r="N1685" s="66" t="s">
        <v>2085</v>
      </c>
      <c r="P1685" s="32" t="str">
        <f t="shared" si="28"/>
        <v>1681/UN40.SU.   /2025</v>
      </c>
      <c r="Q1685" s="30"/>
      <c r="R1685" s="30"/>
      <c r="S1685" s="30"/>
      <c r="T1685" s="30"/>
      <c r="U1685" s="30"/>
      <c r="W1685" s="45"/>
    </row>
    <row r="1686" spans="1:23" ht="82.5" hidden="1" x14ac:dyDescent="0.25">
      <c r="A1686" s="75" t="s">
        <v>1746</v>
      </c>
      <c r="B1686" s="66" t="s">
        <v>6817</v>
      </c>
      <c r="C1686" s="76" t="s">
        <v>7100</v>
      </c>
      <c r="D1686" s="76" t="s">
        <v>7101</v>
      </c>
      <c r="E1686" s="76" t="str">
        <f>IF( AND(   ISNUMBER(    MATCH(LEFT(RIGHT(D1686,8),4),{"/AK/","/BW/","/DO/","/DK/","/EP/","/HM/","/HK/","/IN/","/KI/","/AR/","/KL/","/KM/","/KP/","/DN/","/LN/","/RT/","/TU/","/KU/","/KR/","/MI/","/MK/","/OT/","/LP/","/DL/","/LT/","/PM/","/PW/","/PG/","/PP/","/MU/","/IL/","/PR/","/PI/","/PL/","/PK/","/PB/","/SP/","/SE/","/TI/","/LL/","/DT/","/LK/","/WS/","/TP/","/KS/","/SR/","/SK/","PJ"},0)   ),   ISNUMBER(SEARCH("40",D1686)   )  ),LEFT(RIGHT(D1686,7),2),  "-" )</f>
        <v>-</v>
      </c>
      <c r="F1686" s="66" t="s">
        <v>2256</v>
      </c>
      <c r="G1686" s="76" t="s">
        <v>7102</v>
      </c>
      <c r="H1686" s="76" t="s">
        <v>96</v>
      </c>
      <c r="I1686" s="66" t="s">
        <v>2294</v>
      </c>
      <c r="J1686" s="76" t="s">
        <v>7103</v>
      </c>
      <c r="K1686" s="76"/>
      <c r="L1686" s="76"/>
      <c r="M1686" s="66" t="s">
        <v>1973</v>
      </c>
      <c r="N1686" s="66" t="s">
        <v>2086</v>
      </c>
      <c r="O1686" s="14" t="s">
        <v>5740</v>
      </c>
      <c r="P1686" s="32" t="str">
        <f t="shared" si="28"/>
        <v>1682/UN40.SU.   /2025</v>
      </c>
      <c r="Q1686" s="30"/>
      <c r="R1686" s="30"/>
      <c r="S1686" s="30"/>
      <c r="T1686" s="30"/>
      <c r="U1686" s="30"/>
      <c r="W1686" s="45"/>
    </row>
    <row r="1687" spans="1:23" ht="66" hidden="1" x14ac:dyDescent="0.25">
      <c r="A1687" s="75" t="s">
        <v>1747</v>
      </c>
      <c r="B1687" s="66" t="s">
        <v>2257</v>
      </c>
      <c r="C1687" s="76" t="s">
        <v>5836</v>
      </c>
      <c r="D1687" s="76" t="s">
        <v>7117</v>
      </c>
      <c r="E1687" s="76" t="str">
        <f>IF( AND(   ISNUMBER(    MATCH(LEFT(RIGHT(D1687,8),4),{"/AK/","/BW/","/DO/","/DK/","/EP/","/HM/","/HK/","/IN/","/KI/","/AR/","/KL/","/KM/","/KP/","/DN/","/LN/","/RT/","/TU/","/KU/","/KR/","/MI/","/MK/","/OT/","/LP/","/DL/","/LT/","/PM/","/PW/","/PG/","/PP/","/MU/","/IL/","/PR/","/PI/","/PL/","/PK/","/PB/","/SP/","/SE/","/TI/","/LL/","/DT/","/LK/","/WS/","/TP/","/KS/","/SR/","/SK/","PJ"},0)   ),   ISNUMBER(SEARCH("40",D1687)   )  ),LEFT(RIGHT(D1687,7),2),  "-" )</f>
        <v>-</v>
      </c>
      <c r="F1687" s="66" t="s">
        <v>2255</v>
      </c>
      <c r="G1687" s="76" t="s">
        <v>7118</v>
      </c>
      <c r="H1687" s="76" t="s">
        <v>5040</v>
      </c>
      <c r="I1687" s="66"/>
      <c r="J1687" s="76"/>
      <c r="K1687" s="76"/>
      <c r="L1687" s="76"/>
      <c r="M1687" s="66" t="s">
        <v>1973</v>
      </c>
      <c r="N1687" s="76"/>
      <c r="P1687" s="32" t="str">
        <f t="shared" si="28"/>
        <v>1683/UN40.SU.   /2025</v>
      </c>
      <c r="Q1687" s="30"/>
      <c r="R1687" s="30"/>
      <c r="S1687" s="30"/>
      <c r="T1687" s="30"/>
      <c r="U1687" s="30"/>
      <c r="W1687" s="45"/>
    </row>
    <row r="1688" spans="1:23" ht="49.5" hidden="1" x14ac:dyDescent="0.25">
      <c r="A1688" s="75" t="s">
        <v>1748</v>
      </c>
      <c r="B1688" s="66" t="s">
        <v>2257</v>
      </c>
      <c r="C1688" s="76" t="s">
        <v>6123</v>
      </c>
      <c r="D1688" s="76" t="s">
        <v>7130</v>
      </c>
      <c r="E1688" s="76" t="str">
        <f>IF( AND(   ISNUMBER(    MATCH(LEFT(RIGHT(D1688,8),4),{"/AK/","/BW/","/DO/","/DK/","/EP/","/HM/","/HK/","/IN/","/KI/","/AR/","/KL/","/KM/","/KP/","/DN/","/LN/","/RT/","/TU/","/KU/","/KR/","/MI/","/MK/","/OT/","/LP/","/DL/","/LT/","/PM/","/PW/","/PG/","/PP/","/MU/","/IL/","/PR/","/PI/","/PL/","/PK/","/PB/","/SP/","/SE/","/TI/","/LL/","/DT/","/LK/","/WS/","/TP/","/KS/","/SR/","/SK/","PJ"},0)   ),   ISNUMBER(SEARCH("40",D1688)   )  ),LEFT(RIGHT(D1688,7),2),  "-" )</f>
        <v>-</v>
      </c>
      <c r="F1688" s="83" t="s">
        <v>6817</v>
      </c>
      <c r="G1688" s="76" t="s">
        <v>7131</v>
      </c>
      <c r="H1688" s="76" t="s">
        <v>96</v>
      </c>
      <c r="I1688" s="66"/>
      <c r="J1688" s="76"/>
      <c r="K1688" s="76"/>
      <c r="L1688" s="76"/>
      <c r="M1688" s="66" t="s">
        <v>1973</v>
      </c>
      <c r="N1688" s="66"/>
      <c r="O1688" s="14" t="s">
        <v>7132</v>
      </c>
      <c r="P1688" s="32" t="str">
        <f t="shared" si="28"/>
        <v>1684/UN40.SU.   /2025</v>
      </c>
      <c r="Q1688" s="30"/>
      <c r="R1688" s="30"/>
      <c r="S1688" s="30"/>
      <c r="T1688" s="30"/>
      <c r="U1688" s="30"/>
      <c r="W1688" s="45"/>
    </row>
    <row r="1689" spans="1:23" ht="66" hidden="1" x14ac:dyDescent="0.25">
      <c r="A1689" s="75" t="s">
        <v>1749</v>
      </c>
      <c r="B1689" s="66" t="s">
        <v>2257</v>
      </c>
      <c r="C1689" s="76" t="s">
        <v>7104</v>
      </c>
      <c r="D1689" s="76" t="s">
        <v>7105</v>
      </c>
      <c r="E1689" s="76" t="str">
        <f>IF( AND(   ISNUMBER(    MATCH(LEFT(RIGHT(D1689,8),4),{"/AK/","/BW/","/DO/","/DK/","/EP/","/HM/","/HK/","/IN/","/KI/","/AR/","/KL/","/KM/","/KP/","/DN/","/LN/","/RT/","/TU/","/KU/","/KR/","/MI/","/MK/","/OT/","/LP/","/DL/","/LT/","/PM/","/PW/","/PG/","/PP/","/MU/","/IL/","/PR/","/PI/","/PL/","/PK/","/PB/","/SP/","/SE/","/TI/","/LL/","/DT/","/LK/","/WS/","/TP/","/KS/","/SR/","/SK/","PJ"},0)   ),   ISNUMBER(SEARCH("40",D1689)   )  ),LEFT(RIGHT(D1689,7),2),  "-" )</f>
        <v>-</v>
      </c>
      <c r="F1689" s="83" t="s">
        <v>2253</v>
      </c>
      <c r="G1689" s="76" t="s">
        <v>7106</v>
      </c>
      <c r="H1689" s="76" t="s">
        <v>96</v>
      </c>
      <c r="I1689" s="66" t="s">
        <v>2294</v>
      </c>
      <c r="J1689" s="76" t="s">
        <v>7107</v>
      </c>
      <c r="K1689" s="76"/>
      <c r="L1689" s="76"/>
      <c r="M1689" s="66" t="s">
        <v>1973</v>
      </c>
      <c r="N1689" s="66" t="s">
        <v>2086</v>
      </c>
      <c r="O1689" s="14" t="s">
        <v>5740</v>
      </c>
      <c r="P1689" s="32" t="str">
        <f t="shared" si="28"/>
        <v>1685/UN40.SU.   /2025</v>
      </c>
      <c r="Q1689" s="30"/>
      <c r="R1689" s="30"/>
      <c r="S1689" s="30"/>
      <c r="T1689" s="30"/>
      <c r="U1689" s="30"/>
      <c r="W1689" s="45"/>
    </row>
    <row r="1690" spans="1:23" ht="49.5" hidden="1" x14ac:dyDescent="0.25">
      <c r="A1690" s="75" t="s">
        <v>1750</v>
      </c>
      <c r="B1690" s="66" t="s">
        <v>2257</v>
      </c>
      <c r="C1690" s="76" t="s">
        <v>7108</v>
      </c>
      <c r="D1690" s="76" t="str">
        <f>IF( AND(   ISNUMBER(    MATCH(LEFT(RIGHT(C1690,8),4),{"/AK/","/BW/","/DO/","/DK/","/EP/","/HM/","/HK/","/IN/","/KI/","/AR/","/KL/","/KM/","/KP/","/DN/","/LN/","/RT/","/TU/","/KU/","/KR/","/MI/","/MK/","/OT/","/LP/","/DL/","/LT/","/PM/","/PW/","/PG/","/PP/","/MU/","/IL/","/PR/","/PI/","/PL/","/PK/","/PB/","/SP/","/SE/","/TI/","/LL/","/DT/","/LK/","/WS/","/TP/","/KS/","/SR/","/SK/","PJ"},0)   ),   ISNUMBER(SEARCH("40",C1690)   )  ),LEFT(RIGHT(C1690,7),2),  "-" )</f>
        <v>-</v>
      </c>
      <c r="E1690" s="76" t="str">
        <f>IF( AND(   ISNUMBER(    MATCH(LEFT(RIGHT(D1690,8),4),{"/AK/","/BW/","/DO/","/DK/","/EP/","/HM/","/HK/","/IN/","/KI/","/AR/","/KL/","/KM/","/KP/","/DN/","/LN/","/RT/","/TU/","/KU/","/KR/","/MI/","/MK/","/OT/","/LP/","/DL/","/LT/","/PM/","/PW/","/PG/","/PP/","/MU/","/IL/","/PR/","/PI/","/PL/","/PK/","/PB/","/SP/","/SE/","/TI/","/LL/","/DT/","/LK/","/WS/","/TP/","/KS/","/SR/","/SK/","PJ"},0)   ),   ISNUMBER(SEARCH("40",D1690)   )  ),LEFT(RIGHT(D1690,7),2),  "-" )</f>
        <v>-</v>
      </c>
      <c r="F1690" s="83" t="s">
        <v>6817</v>
      </c>
      <c r="G1690" s="76" t="s">
        <v>7109</v>
      </c>
      <c r="H1690" s="76" t="s">
        <v>96</v>
      </c>
      <c r="I1690" s="66" t="s">
        <v>2294</v>
      </c>
      <c r="J1690" s="76" t="s">
        <v>7110</v>
      </c>
      <c r="K1690" s="76"/>
      <c r="L1690" s="76"/>
      <c r="M1690" s="66" t="s">
        <v>1973</v>
      </c>
      <c r="N1690" s="66" t="s">
        <v>2085</v>
      </c>
      <c r="P1690" s="32" t="str">
        <f t="shared" si="28"/>
        <v>1686/UN40.SU.   /2025</v>
      </c>
      <c r="Q1690" s="30"/>
      <c r="R1690" s="30"/>
      <c r="S1690" s="30"/>
      <c r="T1690" s="30"/>
      <c r="U1690" s="30"/>
      <c r="W1690" s="45"/>
    </row>
    <row r="1691" spans="1:23" ht="49.5" hidden="1" x14ac:dyDescent="0.25">
      <c r="A1691" s="75" t="s">
        <v>1751</v>
      </c>
      <c r="B1691" s="66" t="s">
        <v>2257</v>
      </c>
      <c r="C1691" s="76" t="s">
        <v>3058</v>
      </c>
      <c r="D1691" s="76" t="s">
        <v>7111</v>
      </c>
      <c r="E1691" s="76" t="str">
        <f>IF( AND(   ISNUMBER(    MATCH(LEFT(RIGHT(D1691,8),4),{"/AK/","/BW/","/DO/","/DK/","/EP/","/HM/","/HK/","/IN/","/KI/","/AR/","/KL/","/KM/","/KP/","/DN/","/LN/","/RT/","/TU/","/KU/","/KR/","/MI/","/MK/","/OT/","/LP/","/DL/","/LT/","/PM/","/PW/","/PG/","/PP/","/MU/","/IL/","/PR/","/PI/","/PL/","/PK/","/PB/","/SP/","/SE/","/TI/","/LL/","/DT/","/LK/","/WS/","/TP/","/KS/","/SR/","/SK/","PJ"},0)   ),   ISNUMBER(SEARCH("40",D1691)   )  ),LEFT(RIGHT(D1691,7),2),  "-" )</f>
        <v>-</v>
      </c>
      <c r="F1691" s="83" t="s">
        <v>6817</v>
      </c>
      <c r="G1691" s="76" t="s">
        <v>7112</v>
      </c>
      <c r="H1691" s="76" t="s">
        <v>96</v>
      </c>
      <c r="I1691" s="66" t="s">
        <v>2294</v>
      </c>
      <c r="J1691" s="76" t="s">
        <v>7116</v>
      </c>
      <c r="K1691" s="76"/>
      <c r="L1691" s="76"/>
      <c r="M1691" s="66" t="s">
        <v>1973</v>
      </c>
      <c r="N1691" s="66" t="s">
        <v>2085</v>
      </c>
      <c r="P1691" s="32" t="str">
        <f t="shared" si="28"/>
        <v>1687/UN40.SU.   /2025</v>
      </c>
      <c r="Q1691" s="30"/>
      <c r="R1691" s="30"/>
      <c r="S1691" s="30"/>
      <c r="T1691" s="30"/>
      <c r="U1691" s="30"/>
      <c r="W1691" s="45"/>
    </row>
    <row r="1692" spans="1:23" ht="99" hidden="1" x14ac:dyDescent="0.25">
      <c r="A1692" s="75" t="s">
        <v>1752</v>
      </c>
      <c r="B1692" s="66" t="s">
        <v>2257</v>
      </c>
      <c r="C1692" s="76" t="s">
        <v>7113</v>
      </c>
      <c r="D1692" s="76" t="s">
        <v>7114</v>
      </c>
      <c r="E1692" s="76" t="str">
        <f>IF( AND(   ISNUMBER(    MATCH(LEFT(RIGHT(D1692,8),4),{"/AK/","/BW/","/DO/","/DK/","/EP/","/HM/","/HK/","/IN/","/KI/","/AR/","/KL/","/KM/","/KP/","/DN/","/LN/","/RT/","/TU/","/KU/","/KR/","/MI/","/MK/","/OT/","/LP/","/DL/","/LT/","/PM/","/PW/","/PG/","/PP/","/MU/","/IL/","/PR/","/PI/","/PL/","/PK/","/PB/","/SP/","/SE/","/TI/","/LL/","/DT/","/LK/","/WS/","/TP/","/KS/","/SR/","/SK/","PJ"},0)   ),   ISNUMBER(SEARCH("40",D1692)   )  ),LEFT(RIGHT(D1692,7),2),  "-" )</f>
        <v>-</v>
      </c>
      <c r="F1692" s="83" t="s">
        <v>6817</v>
      </c>
      <c r="G1692" s="76" t="s">
        <v>7115</v>
      </c>
      <c r="H1692" s="76" t="s">
        <v>96</v>
      </c>
      <c r="I1692" s="66" t="s">
        <v>2294</v>
      </c>
      <c r="J1692" s="76" t="s">
        <v>7116</v>
      </c>
      <c r="K1692" s="76"/>
      <c r="L1692" s="76"/>
      <c r="M1692" s="66" t="s">
        <v>1973</v>
      </c>
      <c r="N1692" s="66" t="s">
        <v>2085</v>
      </c>
      <c r="P1692" s="32" t="str">
        <f t="shared" si="28"/>
        <v>1688/UN40.SU.   /2025</v>
      </c>
      <c r="Q1692" s="30"/>
      <c r="R1692" s="30"/>
      <c r="S1692" s="30"/>
      <c r="T1692" s="30"/>
      <c r="U1692" s="30"/>
      <c r="W1692" s="45"/>
    </row>
    <row r="1693" spans="1:23" ht="66" x14ac:dyDescent="0.25">
      <c r="A1693" s="75" t="s">
        <v>1753</v>
      </c>
      <c r="B1693" s="66" t="s">
        <v>2257</v>
      </c>
      <c r="C1693" s="76" t="s">
        <v>7119</v>
      </c>
      <c r="D1693" s="76" t="s">
        <v>7120</v>
      </c>
      <c r="E1693" s="76" t="str">
        <f>IF( AND(   ISNUMBER(    MATCH(LEFT(RIGHT(D1693,8),4),{"/AK/","/BW/","/DO/","/DK/","/EP/","/HM/","/HK/","/IN/","/KI/","/AR/","/KL/","/KM/","/KP/","/DN/","/LN/","/RT/","/TU/","/KU/","/KR/","/MI/","/MK/","/OT/","/LP/","/DL/","/LT/","/PM/","/PW/","/PG/","/PP/","/MU/","/IL/","/PR/","/PI/","/PL/","/PK/","/PB/","/SP/","/SE/","/TI/","/LL/","/DT/","/LK/","/WS/","/TP/","/KS/","/SR/","/SK/","PJ"},0)   ),   ISNUMBER(SEARCH("40",D1693)   )  ),LEFT(RIGHT(D1693,7),2),  "-" )</f>
        <v>-</v>
      </c>
      <c r="F1693" s="66" t="s">
        <v>2253</v>
      </c>
      <c r="G1693" s="76" t="s">
        <v>7121</v>
      </c>
      <c r="H1693" s="76" t="s">
        <v>96</v>
      </c>
      <c r="I1693" s="66" t="s">
        <v>2294</v>
      </c>
      <c r="J1693" s="76" t="s">
        <v>7122</v>
      </c>
      <c r="K1693" s="76"/>
      <c r="L1693" s="76"/>
      <c r="M1693" s="66" t="s">
        <v>1973</v>
      </c>
      <c r="N1693" s="66" t="s">
        <v>2084</v>
      </c>
      <c r="P1693" s="32" t="str">
        <f t="shared" si="28"/>
        <v>1689/UN40.SU.   /2025</v>
      </c>
      <c r="Q1693" s="30"/>
      <c r="R1693" s="30"/>
      <c r="S1693" s="30"/>
      <c r="T1693" s="30"/>
      <c r="U1693" s="30"/>
      <c r="W1693" s="45"/>
    </row>
    <row r="1694" spans="1:23" ht="49.5" hidden="1" x14ac:dyDescent="0.25">
      <c r="A1694" s="75" t="s">
        <v>1754</v>
      </c>
      <c r="B1694" s="66" t="s">
        <v>2257</v>
      </c>
      <c r="C1694" s="76" t="s">
        <v>6842</v>
      </c>
      <c r="D1694" s="76" t="s">
        <v>7123</v>
      </c>
      <c r="E1694" s="76" t="str">
        <f>IF( AND(   ISNUMBER(    MATCH(LEFT(RIGHT(D1694,8),4),{"/AK/","/BW/","/DO/","/DK/","/EP/","/HM/","/HK/","/IN/","/KI/","/AR/","/KL/","/KM/","/KP/","/DN/","/LN/","/RT/","/TU/","/KU/","/KR/","/MI/","/MK/","/OT/","/LP/","/DL/","/LT/","/PM/","/PW/","/PG/","/PP/","/MU/","/IL/","/PR/","/PI/","/PL/","/PK/","/PB/","/SP/","/SE/","/TI/","/LL/","/DT/","/LK/","/WS/","/TP/","/KS/","/SR/","/SK/","PJ"},0)   ),   ISNUMBER(SEARCH("40",D1694)   )  ),LEFT(RIGHT(D1694,7),2),  "-" )</f>
        <v>-</v>
      </c>
      <c r="F1694" s="66" t="s">
        <v>2257</v>
      </c>
      <c r="G1694" s="76" t="s">
        <v>7124</v>
      </c>
      <c r="H1694" s="76" t="s">
        <v>96</v>
      </c>
      <c r="I1694" s="66" t="s">
        <v>2294</v>
      </c>
      <c r="J1694" s="76" t="s">
        <v>7125</v>
      </c>
      <c r="K1694" s="76"/>
      <c r="L1694" s="76"/>
      <c r="M1694" s="66" t="s">
        <v>1973</v>
      </c>
      <c r="N1694" s="66" t="s">
        <v>2085</v>
      </c>
      <c r="P1694" s="32" t="str">
        <f t="shared" si="28"/>
        <v>1690/UN40.SU.   /2025</v>
      </c>
      <c r="Q1694" s="30"/>
      <c r="R1694" s="30"/>
      <c r="S1694" s="30"/>
      <c r="T1694" s="30"/>
      <c r="U1694" s="30"/>
      <c r="W1694" s="45"/>
    </row>
    <row r="1695" spans="1:23" ht="132" hidden="1" x14ac:dyDescent="0.25">
      <c r="A1695" s="75" t="s">
        <v>1755</v>
      </c>
      <c r="B1695" s="66" t="s">
        <v>2257</v>
      </c>
      <c r="C1695" s="76" t="s">
        <v>7126</v>
      </c>
      <c r="D1695" s="76" t="s">
        <v>7127</v>
      </c>
      <c r="E1695" s="76" t="str">
        <f>IF( AND(   ISNUMBER(    MATCH(LEFT(RIGHT(D1695,8),4),{"/AK/","/BW/","/DO/","/DK/","/EP/","/HM/","/HK/","/IN/","/KI/","/AR/","/KL/","/KM/","/KP/","/DN/","/LN/","/RT/","/TU/","/KU/","/KR/","/MI/","/MK/","/OT/","/LP/","/DL/","/LT/","/PM/","/PW/","/PG/","/PP/","/MU/","/IL/","/PR/","/PI/","/PL/","/PK/","/PB/","/SP/","/SE/","/TI/","/LL/","/DT/","/LK/","/WS/","/TP/","/KS/","/SR/","/SK/","PJ"},0)   ),   ISNUMBER(SEARCH("40",D1695)   )  ),LEFT(RIGHT(D1695,7),2),  "-" )</f>
        <v>-</v>
      </c>
      <c r="F1695" s="66" t="s">
        <v>6817</v>
      </c>
      <c r="G1695" s="76" t="s">
        <v>7128</v>
      </c>
      <c r="H1695" s="76" t="s">
        <v>96</v>
      </c>
      <c r="I1695" s="66" t="s">
        <v>2294</v>
      </c>
      <c r="J1695" s="76" t="s">
        <v>7129</v>
      </c>
      <c r="K1695" s="76"/>
      <c r="L1695" s="76"/>
      <c r="M1695" s="66" t="s">
        <v>1973</v>
      </c>
      <c r="N1695" s="66" t="s">
        <v>2085</v>
      </c>
      <c r="P1695" s="32" t="str">
        <f t="shared" si="28"/>
        <v>1691/UN40.SU.   /2025</v>
      </c>
      <c r="Q1695" s="30"/>
      <c r="R1695" s="30"/>
      <c r="S1695" s="30"/>
      <c r="T1695" s="30"/>
      <c r="U1695" s="30"/>
      <c r="W1695" s="45"/>
    </row>
    <row r="1696" spans="1:23" ht="66" hidden="1" x14ac:dyDescent="0.25">
      <c r="A1696" s="75" t="s">
        <v>1756</v>
      </c>
      <c r="B1696" s="66" t="s">
        <v>2258</v>
      </c>
      <c r="C1696" s="76" t="s">
        <v>5900</v>
      </c>
      <c r="D1696" s="76" t="s">
        <v>5901</v>
      </c>
      <c r="E1696" s="76" t="str">
        <f>IF( AND(   ISNUMBER(    MATCH(LEFT(RIGHT(D1696,8),4),{"/AK/","/BW/","/DO/","/DK/","/EP/","/HM/","/HK/","/IN/","/KI/","/AR/","/KL/","/KM/","/KP/","/DN/","/LN/","/RT/","/TU/","/KU/","/KR/","/MI/","/MK/","/OT/","/LP/","/DL/","/LT/","/PM/","/PW/","/PG/","/PP/","/MU/","/IL/","/PR/","/PI/","/PL/","/PK/","/PB/","/SP/","/SE/","/TI/","/LL/","/DT/","/LK/","/WS/","/TP/","/KS/","/SR/","/SK/","PJ"},0)   ),   ISNUMBER(SEARCH("40",D1696)   )  ),LEFT(RIGHT(D1696,7),2),  "-" )</f>
        <v>-</v>
      </c>
      <c r="F1696" s="66" t="s">
        <v>2257</v>
      </c>
      <c r="G1696" s="76" t="s">
        <v>7133</v>
      </c>
      <c r="H1696" s="76" t="s">
        <v>5040</v>
      </c>
      <c r="I1696" s="66"/>
      <c r="J1696" s="76"/>
      <c r="K1696" s="76"/>
      <c r="L1696" s="76"/>
      <c r="M1696" s="66" t="s">
        <v>1973</v>
      </c>
      <c r="N1696" s="76"/>
      <c r="P1696" s="32" t="str">
        <f t="shared" si="28"/>
        <v>1692/UN40.SU.   /2025</v>
      </c>
      <c r="Q1696" s="30"/>
      <c r="R1696" s="30"/>
      <c r="S1696" s="30"/>
      <c r="T1696" s="30"/>
      <c r="U1696" s="30"/>
      <c r="W1696" s="45"/>
    </row>
    <row r="1697" spans="1:23" ht="66" hidden="1" x14ac:dyDescent="0.25">
      <c r="A1697" s="75" t="s">
        <v>1757</v>
      </c>
      <c r="B1697" s="66" t="s">
        <v>2258</v>
      </c>
      <c r="C1697" s="76" t="s">
        <v>7138</v>
      </c>
      <c r="D1697" s="76" t="s">
        <v>7139</v>
      </c>
      <c r="E1697" s="76" t="str">
        <f>IF( AND(   ISNUMBER(    MATCH(LEFT(RIGHT(D1697,8),4),{"/AK/","/BW/","/DO/","/DK/","/EP/","/HM/","/HK/","/IN/","/KI/","/AR/","/KL/","/KM/","/KP/","/DN/","/LN/","/RT/","/TU/","/KU/","/KR/","/MI/","/MK/","/OT/","/LP/","/DL/","/LT/","/PM/","/PW/","/PG/","/PP/","/MU/","/IL/","/PR/","/PI/","/PL/","/PK/","/PB/","/SP/","/SE/","/TI/","/LL/","/DT/","/LK/","/WS/","/TP/","/KS/","/SR/","/SK/","PJ"},0)   ),   ISNUMBER(SEARCH("40",D1697)   )  ),LEFT(RIGHT(D1697,7),2),  "-" )</f>
        <v>-</v>
      </c>
      <c r="F1697" s="66" t="s">
        <v>2258</v>
      </c>
      <c r="G1697" s="76" t="s">
        <v>7140</v>
      </c>
      <c r="H1697" s="76" t="s">
        <v>5040</v>
      </c>
      <c r="I1697" s="66"/>
      <c r="J1697" s="76"/>
      <c r="K1697" s="76"/>
      <c r="L1697" s="76"/>
      <c r="M1697" s="66" t="s">
        <v>1973</v>
      </c>
      <c r="N1697" s="76"/>
      <c r="P1697" s="32" t="str">
        <f t="shared" si="28"/>
        <v>1693/UN40.SU.   /2025</v>
      </c>
      <c r="Q1697" s="30"/>
      <c r="R1697" s="30"/>
      <c r="S1697" s="30"/>
      <c r="T1697" s="30"/>
      <c r="U1697" s="30"/>
      <c r="W1697" s="45"/>
    </row>
    <row r="1698" spans="1:23" ht="99" hidden="1" x14ac:dyDescent="0.25">
      <c r="A1698" s="75" t="s">
        <v>1758</v>
      </c>
      <c r="B1698" s="66" t="s">
        <v>2258</v>
      </c>
      <c r="C1698" s="76" t="s">
        <v>6233</v>
      </c>
      <c r="D1698" s="76" t="s">
        <v>7141</v>
      </c>
      <c r="E1698" s="76" t="str">
        <f>IF( AND(   ISNUMBER(    MATCH(LEFT(RIGHT(D1698,8),4),{"/AK/","/BW/","/DO/","/DK/","/EP/","/HM/","/HK/","/IN/","/KI/","/AR/","/KL/","/KM/","/KP/","/DN/","/LN/","/RT/","/TU/","/KU/","/KR/","/MI/","/MK/","/OT/","/LP/","/DL/","/LT/","/PM/","/PW/","/PG/","/PP/","/MU/","/IL/","/PR/","/PI/","/PL/","/PK/","/PB/","/SP/","/SE/","/TI/","/LL/","/DT/","/LK/","/WS/","/TP/","/KS/","/SR/","/SK/","PJ"},0)   ),   ISNUMBER(SEARCH("40",D1698)   )  ),LEFT(RIGHT(D1698,7),2),  "-" )</f>
        <v>-</v>
      </c>
      <c r="F1698" s="83" t="s">
        <v>2253</v>
      </c>
      <c r="G1698" s="76" t="s">
        <v>7142</v>
      </c>
      <c r="H1698" s="76" t="s">
        <v>96</v>
      </c>
      <c r="I1698" s="66"/>
      <c r="J1698" s="76"/>
      <c r="K1698" s="76"/>
      <c r="L1698" s="76"/>
      <c r="M1698" s="66" t="s">
        <v>1973</v>
      </c>
      <c r="N1698" s="66"/>
      <c r="P1698" s="32" t="str">
        <f t="shared" si="28"/>
        <v>1694/UN40.SU.   /2025</v>
      </c>
      <c r="Q1698" s="30"/>
      <c r="R1698" s="30"/>
      <c r="S1698" s="30"/>
      <c r="T1698" s="30"/>
      <c r="U1698" s="30"/>
      <c r="W1698" s="45"/>
    </row>
    <row r="1699" spans="1:23" ht="82.5" hidden="1" x14ac:dyDescent="0.25">
      <c r="A1699" s="75" t="s">
        <v>1759</v>
      </c>
      <c r="B1699" s="66" t="s">
        <v>2258</v>
      </c>
      <c r="C1699" s="76" t="s">
        <v>7143</v>
      </c>
      <c r="D1699" s="76" t="s">
        <v>7144</v>
      </c>
      <c r="E1699" s="76" t="str">
        <f>IF( AND(   ISNUMBER(    MATCH(LEFT(RIGHT(D1699,8),4),{"/AK/","/BW/","/DO/","/DK/","/EP/","/HM/","/HK/","/IN/","/KI/","/AR/","/KL/","/KM/","/KP/","/DN/","/LN/","/RT/","/TU/","/KU/","/KR/","/MI/","/MK/","/OT/","/LP/","/DL/","/LT/","/PM/","/PW/","/PG/","/PP/","/MU/","/IL/","/PR/","/PI/","/PL/","/PK/","/PB/","/SP/","/SE/","/TI/","/LL/","/DT/","/LK/","/WS/","/TP/","/KS/","/SR/","/SK/","PJ"},0)   ),   ISNUMBER(SEARCH("40",D1699)   )  ),LEFT(RIGHT(D1699,7),2),  "-" )</f>
        <v>-</v>
      </c>
      <c r="F1699" s="83" t="s">
        <v>6929</v>
      </c>
      <c r="G1699" s="76" t="s">
        <v>7145</v>
      </c>
      <c r="H1699" s="76" t="s">
        <v>96</v>
      </c>
      <c r="I1699" s="66"/>
      <c r="J1699" s="76"/>
      <c r="K1699" s="76"/>
      <c r="L1699" s="76"/>
      <c r="M1699" s="66" t="s">
        <v>1973</v>
      </c>
      <c r="N1699" s="76"/>
      <c r="P1699" s="32" t="str">
        <f t="shared" si="28"/>
        <v>1695/UN40.SU.   /2025</v>
      </c>
      <c r="Q1699" s="30"/>
      <c r="R1699" s="30"/>
      <c r="S1699" s="30"/>
      <c r="T1699" s="30"/>
      <c r="U1699" s="30"/>
      <c r="W1699" s="45"/>
    </row>
    <row r="1700" spans="1:23" ht="66" hidden="1" x14ac:dyDescent="0.25">
      <c r="A1700" s="75" t="s">
        <v>1760</v>
      </c>
      <c r="B1700" s="66" t="s">
        <v>2258</v>
      </c>
      <c r="C1700" s="76" t="s">
        <v>6565</v>
      </c>
      <c r="D1700" s="76" t="s">
        <v>7152</v>
      </c>
      <c r="E1700" s="76" t="str">
        <f>IF( AND(   ISNUMBER(    MATCH(LEFT(RIGHT(D1700,8),4),{"/AK/","/BW/","/DO/","/DK/","/EP/","/HM/","/HK/","/IN/","/KI/","/AR/","/KL/","/KM/","/KP/","/DN/","/LN/","/RT/","/TU/","/KU/","/KR/","/MI/","/MK/","/OT/","/LP/","/DL/","/LT/","/PM/","/PW/","/PG/","/PP/","/MU/","/IL/","/PR/","/PI/","/PL/","/PK/","/PB/","/SP/","/SE/","/TI/","/LL/","/DT/","/LK/","/WS/","/TP/","/KS/","/SR/","/SK/","PJ"},0)   ),   ISNUMBER(SEARCH("40",D1700)   )  ),LEFT(RIGHT(D1700,7),2),  "-" )</f>
        <v>-</v>
      </c>
      <c r="F1700" s="66" t="s">
        <v>6817</v>
      </c>
      <c r="G1700" s="76" t="s">
        <v>7153</v>
      </c>
      <c r="H1700" s="76" t="s">
        <v>5040</v>
      </c>
      <c r="I1700" s="66"/>
      <c r="J1700" s="76"/>
      <c r="K1700" s="76"/>
      <c r="L1700" s="76"/>
      <c r="M1700" s="66" t="s">
        <v>1973</v>
      </c>
      <c r="N1700" s="76"/>
      <c r="P1700" s="32" t="str">
        <f t="shared" si="28"/>
        <v>1696/UN40.SU.   /2025</v>
      </c>
      <c r="Q1700" s="30"/>
      <c r="R1700" s="30"/>
      <c r="S1700" s="30"/>
      <c r="T1700" s="30"/>
      <c r="U1700" s="30"/>
      <c r="W1700" s="45"/>
    </row>
    <row r="1701" spans="1:23" ht="99" hidden="1" x14ac:dyDescent="0.25">
      <c r="A1701" s="75" t="s">
        <v>1761</v>
      </c>
      <c r="B1701" s="66" t="s">
        <v>2258</v>
      </c>
      <c r="C1701" s="76" t="s">
        <v>7135</v>
      </c>
      <c r="D1701" s="76" t="s">
        <v>7134</v>
      </c>
      <c r="E1701" s="76" t="str">
        <f>IF( AND(   ISNUMBER(    MATCH(LEFT(RIGHT(D1701,8),4),{"/AK/","/BW/","/DO/","/DK/","/EP/","/HM/","/HK/","/IN/","/KI/","/AR/","/KL/","/KM/","/KP/","/DN/","/LN/","/RT/","/TU/","/KU/","/KR/","/MI/","/MK/","/OT/","/LP/","/DL/","/LT/","/PM/","/PW/","/PG/","/PP/","/MU/","/IL/","/PR/","/PI/","/PL/","/PK/","/PB/","/SP/","/SE/","/TI/","/LL/","/DT/","/LK/","/WS/","/TP/","/KS/","/SR/","/SK/","PJ"},0)   ),   ISNUMBER(SEARCH("40",D1701)   )  ),LEFT(RIGHT(D1701,7),2),  "-" )</f>
        <v>-</v>
      </c>
      <c r="F1701" s="66" t="s">
        <v>2256</v>
      </c>
      <c r="G1701" s="76" t="s">
        <v>7136</v>
      </c>
      <c r="H1701" s="76" t="s">
        <v>96</v>
      </c>
      <c r="I1701" s="66" t="s">
        <v>2294</v>
      </c>
      <c r="J1701" s="89" t="s">
        <v>7137</v>
      </c>
      <c r="K1701" s="76"/>
      <c r="L1701" s="76"/>
      <c r="M1701" s="66" t="s">
        <v>1973</v>
      </c>
      <c r="N1701" s="66" t="s">
        <v>2086</v>
      </c>
      <c r="O1701" s="14" t="s">
        <v>5740</v>
      </c>
      <c r="P1701" s="32" t="str">
        <f t="shared" si="28"/>
        <v>1697/UN40.SU.   /2025</v>
      </c>
      <c r="Q1701" s="30"/>
      <c r="R1701" s="30"/>
      <c r="S1701" s="30"/>
      <c r="T1701" s="30"/>
      <c r="U1701" s="30"/>
      <c r="W1701" s="45"/>
    </row>
    <row r="1702" spans="1:23" ht="66" x14ac:dyDescent="0.25">
      <c r="A1702" s="75" t="s">
        <v>1762</v>
      </c>
      <c r="B1702" s="66" t="s">
        <v>2258</v>
      </c>
      <c r="C1702" s="76" t="s">
        <v>7148</v>
      </c>
      <c r="D1702" s="76" t="s">
        <v>7147</v>
      </c>
      <c r="E1702" s="76" t="str">
        <f>IF( AND(   ISNUMBER(    MATCH(LEFT(RIGHT(D1702,8),4),{"/AK/","/BW/","/DO/","/DK/","/EP/","/HM/","/HK/","/IN/","/KI/","/AR/","/KL/","/KM/","/KP/","/DN/","/LN/","/RT/","/TU/","/KU/","/KR/","/MI/","/MK/","/OT/","/LP/","/DL/","/LT/","/PM/","/PW/","/PG/","/PP/","/MU/","/IL/","/PR/","/PI/","/PL/","/PK/","/PB/","/SP/","/SE/","/TI/","/LL/","/DT/","/LK/","/WS/","/TP/","/KS/","/SR/","/SK/","PJ"},0)   ),   ISNUMBER(SEARCH("40",D1702)   )  ),LEFT(RIGHT(D1702,7),2),  "-" )</f>
        <v>-</v>
      </c>
      <c r="F1702" s="83" t="s">
        <v>2258</v>
      </c>
      <c r="G1702" s="76" t="s">
        <v>7146</v>
      </c>
      <c r="H1702" s="76" t="s">
        <v>96</v>
      </c>
      <c r="I1702" s="66" t="s">
        <v>2294</v>
      </c>
      <c r="J1702" s="76" t="s">
        <v>7149</v>
      </c>
      <c r="K1702" s="76"/>
      <c r="L1702" s="76"/>
      <c r="M1702" s="66" t="s">
        <v>1973</v>
      </c>
      <c r="N1702" s="66" t="s">
        <v>2084</v>
      </c>
      <c r="P1702" s="32" t="str">
        <f t="shared" si="28"/>
        <v>1698/UN40.SU.   /2025</v>
      </c>
      <c r="Q1702" s="30"/>
      <c r="R1702" s="30"/>
      <c r="S1702" s="30"/>
      <c r="T1702" s="30"/>
      <c r="U1702" s="30"/>
      <c r="W1702" s="45"/>
    </row>
    <row r="1703" spans="1:23" ht="66" x14ac:dyDescent="0.25">
      <c r="A1703" s="75" t="s">
        <v>1763</v>
      </c>
      <c r="B1703" s="66" t="s">
        <v>2258</v>
      </c>
      <c r="C1703" s="76" t="s">
        <v>7148</v>
      </c>
      <c r="D1703" s="76" t="s">
        <v>7151</v>
      </c>
      <c r="E1703" s="76" t="str">
        <f>IF( AND(   ISNUMBER(    MATCH(LEFT(RIGHT(D1703,8),4),{"/AK/","/BW/","/DO/","/DK/","/EP/","/HM/","/HK/","/IN/","/KI/","/AR/","/KL/","/KM/","/KP/","/DN/","/LN/","/RT/","/TU/","/KU/","/KR/","/MI/","/MK/","/OT/","/LP/","/DL/","/LT/","/PM/","/PW/","/PG/","/PP/","/MU/","/IL/","/PR/","/PI/","/PL/","/PK/","/PB/","/SP/","/SE/","/TI/","/LL/","/DT/","/LK/","/WS/","/TP/","/KS/","/SR/","/SK/","PJ"},0)   ),   ISNUMBER(SEARCH("40",D1703)   )  ),LEFT(RIGHT(D1703,7),2),  "-" )</f>
        <v>-</v>
      </c>
      <c r="F1703" s="83" t="s">
        <v>2258</v>
      </c>
      <c r="G1703" s="76" t="s">
        <v>7150</v>
      </c>
      <c r="H1703" s="76" t="s">
        <v>96</v>
      </c>
      <c r="I1703" s="66" t="s">
        <v>2294</v>
      </c>
      <c r="J1703" s="76" t="s">
        <v>7149</v>
      </c>
      <c r="K1703" s="76"/>
      <c r="L1703" s="76"/>
      <c r="M1703" s="66" t="s">
        <v>1973</v>
      </c>
      <c r="N1703" s="66" t="s">
        <v>2084</v>
      </c>
      <c r="P1703" s="32" t="str">
        <f t="shared" si="28"/>
        <v>1699/UN40.SU.   /2025</v>
      </c>
      <c r="Q1703" s="30"/>
      <c r="R1703" s="30"/>
      <c r="S1703" s="30"/>
      <c r="T1703" s="30"/>
      <c r="U1703" s="30"/>
      <c r="W1703" s="45"/>
    </row>
    <row r="1704" spans="1:23" ht="82.5" hidden="1" x14ac:dyDescent="0.25">
      <c r="A1704" s="75" t="s">
        <v>1764</v>
      </c>
      <c r="B1704" s="66" t="s">
        <v>2258</v>
      </c>
      <c r="C1704" s="76" t="s">
        <v>6665</v>
      </c>
      <c r="D1704" s="76" t="s">
        <v>7154</v>
      </c>
      <c r="E1704" s="76" t="str">
        <f>IF( AND(   ISNUMBER(    MATCH(LEFT(RIGHT(D1704,8),4),{"/AK/","/BW/","/DO/","/DK/","/EP/","/HM/","/HK/","/IN/","/KI/","/AR/","/KL/","/KM/","/KP/","/DN/","/LN/","/RT/","/TU/","/KU/","/KR/","/MI/","/MK/","/OT/","/LP/","/DL/","/LT/","/PM/","/PW/","/PG/","/PP/","/MU/","/IL/","/PR/","/PI/","/PL/","/PK/","/PB/","/SP/","/SE/","/TI/","/LL/","/DT/","/LK/","/WS/","/TP/","/KS/","/SR/","/SK/","PJ"},0)   ),   ISNUMBER(SEARCH("40",D1704)   )  ),LEFT(RIGHT(D1704,7),2),  "-" )</f>
        <v>-</v>
      </c>
      <c r="F1704" s="66" t="s">
        <v>2255</v>
      </c>
      <c r="G1704" s="76" t="s">
        <v>7155</v>
      </c>
      <c r="H1704" s="76" t="s">
        <v>96</v>
      </c>
      <c r="I1704" s="66" t="s">
        <v>2294</v>
      </c>
      <c r="J1704" s="76" t="s">
        <v>7156</v>
      </c>
      <c r="K1704" s="76"/>
      <c r="L1704" s="76"/>
      <c r="M1704" s="66" t="s">
        <v>1973</v>
      </c>
      <c r="N1704" s="66" t="s">
        <v>2086</v>
      </c>
      <c r="O1704" s="14" t="s">
        <v>7157</v>
      </c>
      <c r="P1704" s="32" t="str">
        <f t="shared" si="28"/>
        <v>1700/UN40.SU.   /2025</v>
      </c>
      <c r="Q1704" s="30"/>
      <c r="R1704" s="30"/>
      <c r="S1704" s="30"/>
      <c r="T1704" s="30"/>
      <c r="U1704" s="30"/>
      <c r="W1704" s="45"/>
    </row>
    <row r="1705" spans="1:23" ht="49.5" hidden="1" x14ac:dyDescent="0.25">
      <c r="A1705" s="75" t="s">
        <v>1765</v>
      </c>
      <c r="B1705" s="66" t="s">
        <v>2259</v>
      </c>
      <c r="C1705" s="76" t="s">
        <v>4714</v>
      </c>
      <c r="D1705" s="76" t="str">
        <f>IF( AND(   ISNUMBER(    MATCH(LEFT(RIGHT(C1705,8),4),{"/AK/","/BW/","/DO/","/DK/","/EP/","/HM/","/HK/","/IN/","/KI/","/AR/","/KL/","/KM/","/KP/","/DN/","/LN/","/RT/","/TU/","/KU/","/KR/","/MI/","/MK/","/OT/","/LP/","/DL/","/LT/","/PM/","/PW/","/PG/","/PP/","/MU/","/IL/","/PR/","/PI/","/PL/","/PK/","/PB/","/SP/","/SE/","/TI/","/LL/","/DT/","/LK/","/WS/","/TP/","/KS/","/SR/","/SK/","PJ"},0)   ),   ISNUMBER(SEARCH("40",C1705)   )  ),LEFT(RIGHT(C1705,7),2),  "-" )</f>
        <v>-</v>
      </c>
      <c r="E1705" s="76" t="str">
        <f>IF( AND(   ISNUMBER(    MATCH(LEFT(RIGHT(D1705,8),4),{"/AK/","/BW/","/DO/","/DK/","/EP/","/HM/","/HK/","/IN/","/KI/","/AR/","/KL/","/KM/","/KP/","/DN/","/LN/","/RT/","/TU/","/KU/","/KR/","/MI/","/MK/","/OT/","/LP/","/DL/","/LT/","/PM/","/PW/","/PG/","/PP/","/MU/","/IL/","/PR/","/PI/","/PL/","/PK/","/PB/","/SP/","/SE/","/TI/","/LL/","/DT/","/LK/","/WS/","/TP/","/KS/","/SR/","/SK/","PJ"},0)   ),   ISNUMBER(SEARCH("40",D1705)   )  ),LEFT(RIGHT(D1705,7),2),  "-" )</f>
        <v>-</v>
      </c>
      <c r="F1705" s="84" t="s">
        <v>2259</v>
      </c>
      <c r="G1705" s="76" t="s">
        <v>7158</v>
      </c>
      <c r="H1705" s="76" t="s">
        <v>96</v>
      </c>
      <c r="I1705" s="66"/>
      <c r="J1705" s="76"/>
      <c r="K1705" s="76"/>
      <c r="L1705" s="76"/>
      <c r="M1705" s="66" t="s">
        <v>1973</v>
      </c>
      <c r="N1705" s="66"/>
      <c r="P1705" s="32" t="str">
        <f t="shared" si="28"/>
        <v>1701/UN40.SU.   /2025</v>
      </c>
      <c r="Q1705" s="30"/>
      <c r="R1705" s="30"/>
      <c r="S1705" s="30"/>
      <c r="T1705" s="30"/>
      <c r="U1705" s="30"/>
      <c r="W1705" s="45"/>
    </row>
    <row r="1706" spans="1:23" ht="82.5" hidden="1" x14ac:dyDescent="0.25">
      <c r="A1706" s="75" t="s">
        <v>1766</v>
      </c>
      <c r="B1706" s="66" t="s">
        <v>2259</v>
      </c>
      <c r="C1706" s="76" t="s">
        <v>4059</v>
      </c>
      <c r="D1706" s="76" t="s">
        <v>7159</v>
      </c>
      <c r="E1706" s="76" t="str">
        <f>IF( AND(   ISNUMBER(    MATCH(LEFT(RIGHT(D1706,8),4),{"/AK/","/BW/","/DO/","/DK/","/EP/","/HM/","/HK/","/IN/","/KI/","/AR/","/KL/","/KM/","/KP/","/DN/","/LN/","/RT/","/TU/","/KU/","/KR/","/MI/","/MK/","/OT/","/LP/","/DL/","/LT/","/PM/","/PW/","/PG/","/PP/","/MU/","/IL/","/PR/","/PI/","/PL/","/PK/","/PB/","/SP/","/SE/","/TI/","/LL/","/DT/","/LK/","/WS/","/TP/","/KS/","/SR/","/SK/","PJ"},0)   ),   ISNUMBER(SEARCH("40",D1706)   )  ),LEFT(RIGHT(D1706,7),2),  "-" )</f>
        <v>-</v>
      </c>
      <c r="F1706" s="66" t="s">
        <v>6817</v>
      </c>
      <c r="G1706" s="76" t="s">
        <v>7160</v>
      </c>
      <c r="H1706" s="76" t="s">
        <v>96</v>
      </c>
      <c r="I1706" s="66" t="s">
        <v>2294</v>
      </c>
      <c r="J1706" s="76" t="s">
        <v>7161</v>
      </c>
      <c r="K1706" s="76"/>
      <c r="L1706" s="76"/>
      <c r="M1706" s="66" t="s">
        <v>1973</v>
      </c>
      <c r="N1706" s="66" t="s">
        <v>2085</v>
      </c>
      <c r="P1706" s="32" t="str">
        <f t="shared" si="28"/>
        <v>1702/UN40.SU.   /2025</v>
      </c>
      <c r="Q1706" s="30"/>
      <c r="R1706" s="30"/>
      <c r="S1706" s="30"/>
      <c r="T1706" s="30"/>
      <c r="U1706" s="30"/>
      <c r="W1706" s="45"/>
    </row>
    <row r="1707" spans="1:23" ht="82.5" hidden="1" x14ac:dyDescent="0.25">
      <c r="A1707" s="75" t="s">
        <v>1767</v>
      </c>
      <c r="B1707" s="66" t="s">
        <v>2259</v>
      </c>
      <c r="C1707" s="76" t="s">
        <v>6484</v>
      </c>
      <c r="D1707" s="76" t="s">
        <v>7162</v>
      </c>
      <c r="E1707" s="76" t="str">
        <f>IF( AND(   ISNUMBER(    MATCH(LEFT(RIGHT(D1707,8),4),{"/AK/","/BW/","/DO/","/DK/","/EP/","/HM/","/HK/","/IN/","/KI/","/AR/","/KL/","/KM/","/KP/","/DN/","/LN/","/RT/","/TU/","/KU/","/KR/","/MI/","/MK/","/OT/","/LP/","/DL/","/LT/","/PM/","/PW/","/PG/","/PP/","/MU/","/IL/","/PR/","/PI/","/PL/","/PK/","/PB/","/SP/","/SE/","/TI/","/LL/","/DT/","/LK/","/WS/","/TP/","/KS/","/SR/","/SK/","PJ"},0)   ),   ISNUMBER(SEARCH("40",D1707)   )  ),LEFT(RIGHT(D1707,7),2),  "-" )</f>
        <v>-</v>
      </c>
      <c r="F1707" s="83" t="s">
        <v>2250</v>
      </c>
      <c r="G1707" s="76" t="s">
        <v>7163</v>
      </c>
      <c r="H1707" s="76" t="s">
        <v>96</v>
      </c>
      <c r="I1707" s="66" t="s">
        <v>2294</v>
      </c>
      <c r="J1707" s="76" t="s">
        <v>7161</v>
      </c>
      <c r="K1707" s="76"/>
      <c r="L1707" s="76"/>
      <c r="M1707" s="66" t="s">
        <v>1973</v>
      </c>
      <c r="N1707" s="66" t="s">
        <v>2085</v>
      </c>
      <c r="P1707" s="32" t="str">
        <f t="shared" si="28"/>
        <v>1703/UN40.SU.   /2025</v>
      </c>
      <c r="Q1707" s="30"/>
      <c r="R1707" s="30"/>
      <c r="S1707" s="30"/>
      <c r="T1707" s="30"/>
      <c r="U1707" s="30"/>
      <c r="W1707" s="45"/>
    </row>
    <row r="1708" spans="1:23" ht="49.5" hidden="1" x14ac:dyDescent="0.25">
      <c r="A1708" s="75" t="s">
        <v>1768</v>
      </c>
      <c r="B1708" s="66" t="s">
        <v>2259</v>
      </c>
      <c r="C1708" s="76" t="s">
        <v>4132</v>
      </c>
      <c r="D1708" s="76" t="s">
        <v>7164</v>
      </c>
      <c r="E1708" s="76" t="str">
        <f>IF( AND(   ISNUMBER(    MATCH(LEFT(RIGHT(D1708,8),4),{"/AK/","/BW/","/DO/","/DK/","/EP/","/HM/","/HK/","/IN/","/KI/","/AR/","/KL/","/KM/","/KP/","/DN/","/LN/","/RT/","/TU/","/KU/","/KR/","/MI/","/MK/","/OT/","/LP/","/DL/","/LT/","/PM/","/PW/","/PG/","/PP/","/MU/","/IL/","/PR/","/PI/","/PL/","/PK/","/PB/","/SP/","/SE/","/TI/","/LL/","/DT/","/LK/","/WS/","/TP/","/KS/","/SR/","/SK/","PJ"},0)   ),   ISNUMBER(SEARCH("40",D1708)   )  ),LEFT(RIGHT(D1708,7),2),  "-" )</f>
        <v>-</v>
      </c>
      <c r="F1708" s="66" t="s">
        <v>2229</v>
      </c>
      <c r="G1708" s="76" t="s">
        <v>7165</v>
      </c>
      <c r="H1708" s="76" t="s">
        <v>2305</v>
      </c>
      <c r="I1708" s="66" t="s">
        <v>2294</v>
      </c>
      <c r="J1708" s="76" t="s">
        <v>7166</v>
      </c>
      <c r="K1708" s="76"/>
      <c r="L1708" s="76"/>
      <c r="M1708" s="66" t="s">
        <v>1973</v>
      </c>
      <c r="N1708" s="66" t="s">
        <v>2085</v>
      </c>
      <c r="P1708" s="32" t="str">
        <f t="shared" si="28"/>
        <v>1704/UN40.SU.   /2025</v>
      </c>
      <c r="Q1708" s="30"/>
      <c r="R1708" s="30"/>
      <c r="S1708" s="30"/>
      <c r="T1708" s="30"/>
      <c r="U1708" s="30"/>
      <c r="W1708" s="45"/>
    </row>
    <row r="1709" spans="1:23" ht="49.5" hidden="1" x14ac:dyDescent="0.25">
      <c r="A1709" s="75" t="s">
        <v>1769</v>
      </c>
      <c r="B1709" s="66" t="s">
        <v>2259</v>
      </c>
      <c r="C1709" s="76" t="s">
        <v>7168</v>
      </c>
      <c r="D1709" s="76" t="str">
        <f>IF( AND(   ISNUMBER(    MATCH(LEFT(RIGHT(C1709,8),4),{"/AK/","/BW/","/DO/","/DK/","/EP/","/HM/","/HK/","/IN/","/KI/","/AR/","/KL/","/KM/","/KP/","/DN/","/LN/","/RT/","/TU/","/KU/","/KR/","/MI/","/MK/","/OT/","/LP/","/DL/","/LT/","/PM/","/PW/","/PG/","/PP/","/MU/","/IL/","/PR/","/PI/","/PL/","/PK/","/PB/","/SP/","/SE/","/TI/","/LL/","/DT/","/LK/","/WS/","/TP/","/KS/","/SR/","/SK/","PJ"},0)   ),   ISNUMBER(SEARCH("40",C1709)   )  ),LEFT(RIGHT(C1709,7),2),  "-" )</f>
        <v>-</v>
      </c>
      <c r="E1709" s="76" t="str">
        <f>IF( AND(   ISNUMBER(    MATCH(LEFT(RIGHT(D1709,8),4),{"/AK/","/BW/","/DO/","/DK/","/EP/","/HM/","/HK/","/IN/","/KI/","/AR/","/KL/","/KM/","/KP/","/DN/","/LN/","/RT/","/TU/","/KU/","/KR/","/MI/","/MK/","/OT/","/LP/","/DL/","/LT/","/PM/","/PW/","/PG/","/PP/","/MU/","/IL/","/PR/","/PI/","/PL/","/PK/","/PB/","/SP/","/SE/","/TI/","/LL/","/DT/","/LK/","/WS/","/TP/","/KS/","/SR/","/SK/","PJ"},0)   ),   ISNUMBER(SEARCH("40",D1709)   )  ),LEFT(RIGHT(D1709,7),2),  "-" )</f>
        <v>-</v>
      </c>
      <c r="F1709" s="66" t="s">
        <v>2259</v>
      </c>
      <c r="G1709" s="76" t="s">
        <v>7167</v>
      </c>
      <c r="H1709" s="76" t="s">
        <v>96</v>
      </c>
      <c r="I1709" s="66" t="s">
        <v>2294</v>
      </c>
      <c r="J1709" s="76" t="s">
        <v>7166</v>
      </c>
      <c r="K1709" s="76"/>
      <c r="L1709" s="76"/>
      <c r="M1709" s="66" t="s">
        <v>1973</v>
      </c>
      <c r="N1709" s="66" t="s">
        <v>2085</v>
      </c>
      <c r="P1709" s="32" t="str">
        <f t="shared" si="28"/>
        <v>1705/UN40.SU.   /2025</v>
      </c>
      <c r="Q1709" s="30"/>
      <c r="R1709" s="30"/>
      <c r="S1709" s="30"/>
      <c r="T1709" s="30"/>
      <c r="U1709" s="30"/>
      <c r="W1709" s="45"/>
    </row>
    <row r="1710" spans="1:23" ht="66" x14ac:dyDescent="0.25">
      <c r="A1710" s="75" t="s">
        <v>1770</v>
      </c>
      <c r="B1710" s="66" t="s">
        <v>2259</v>
      </c>
      <c r="C1710" s="76" t="s">
        <v>7148</v>
      </c>
      <c r="D1710" s="76" t="s">
        <v>7169</v>
      </c>
      <c r="E1710" s="76" t="str">
        <f>IF( AND(   ISNUMBER(    MATCH(LEFT(RIGHT(D1710,8),4),{"/AK/","/BW/","/DO/","/DK/","/EP/","/HM/","/HK/","/IN/","/KI/","/AR/","/KL/","/KM/","/KP/","/DN/","/LN/","/RT/","/TU/","/KU/","/KR/","/MI/","/MK/","/OT/","/LP/","/DL/","/LT/","/PM/","/PW/","/PG/","/PP/","/MU/","/IL/","/PR/","/PI/","/PL/","/PK/","/PB/","/SP/","/SE/","/TI/","/LL/","/DT/","/LK/","/WS/","/TP/","/KS/","/SR/","/SK/","PJ"},0)   ),   ISNUMBER(SEARCH("40",D1710)   )  ),LEFT(RIGHT(D1710,7),2),  "-" )</f>
        <v>-</v>
      </c>
      <c r="F1710" s="66" t="s">
        <v>2259</v>
      </c>
      <c r="G1710" s="76" t="s">
        <v>7170</v>
      </c>
      <c r="H1710" s="76" t="s">
        <v>96</v>
      </c>
      <c r="I1710" s="66" t="s">
        <v>2294</v>
      </c>
      <c r="J1710" s="76" t="s">
        <v>7173</v>
      </c>
      <c r="K1710" s="76"/>
      <c r="L1710" s="76"/>
      <c r="M1710" s="66" t="s">
        <v>1973</v>
      </c>
      <c r="N1710" s="66" t="s">
        <v>2084</v>
      </c>
      <c r="P1710" s="32" t="str">
        <f t="shared" si="28"/>
        <v>1706/UN40.SU.   /2025</v>
      </c>
      <c r="Q1710" s="30"/>
      <c r="R1710" s="30"/>
      <c r="S1710" s="30"/>
      <c r="T1710" s="30"/>
      <c r="U1710" s="30"/>
      <c r="W1710" s="45"/>
    </row>
    <row r="1711" spans="1:23" ht="66" x14ac:dyDescent="0.25">
      <c r="A1711" s="75" t="s">
        <v>1771</v>
      </c>
      <c r="B1711" s="66" t="s">
        <v>2259</v>
      </c>
      <c r="C1711" s="76" t="s">
        <v>7148</v>
      </c>
      <c r="D1711" s="76" t="s">
        <v>7171</v>
      </c>
      <c r="E1711" s="76" t="str">
        <f>IF( AND(   ISNUMBER(    MATCH(LEFT(RIGHT(D1711,8),4),{"/AK/","/BW/","/DO/","/DK/","/EP/","/HM/","/HK/","/IN/","/KI/","/AR/","/KL/","/KM/","/KP/","/DN/","/LN/","/RT/","/TU/","/KU/","/KR/","/MI/","/MK/","/OT/","/LP/","/DL/","/LT/","/PM/","/PW/","/PG/","/PP/","/MU/","/IL/","/PR/","/PI/","/PL/","/PK/","/PB/","/SP/","/SE/","/TI/","/LL/","/DT/","/LK/","/WS/","/TP/","/KS/","/SR/","/SK/","PJ"},0)   ),   ISNUMBER(SEARCH("40",D1711)   )  ),LEFT(RIGHT(D1711,7),2),  "-" )</f>
        <v>-</v>
      </c>
      <c r="F1711" s="66" t="s">
        <v>2259</v>
      </c>
      <c r="G1711" s="76" t="s">
        <v>7172</v>
      </c>
      <c r="H1711" s="76" t="s">
        <v>96</v>
      </c>
      <c r="I1711" s="66" t="s">
        <v>2294</v>
      </c>
      <c r="J1711" s="76" t="s">
        <v>7173</v>
      </c>
      <c r="K1711" s="76"/>
      <c r="L1711" s="76"/>
      <c r="M1711" s="66" t="s">
        <v>1973</v>
      </c>
      <c r="N1711" s="66" t="s">
        <v>2084</v>
      </c>
      <c r="P1711" s="32" t="str">
        <f t="shared" si="28"/>
        <v>1707/UN40.SU.   /2025</v>
      </c>
      <c r="Q1711" s="30"/>
      <c r="R1711" s="30"/>
      <c r="S1711" s="30"/>
      <c r="T1711" s="30"/>
      <c r="U1711" s="30"/>
      <c r="W1711" s="45"/>
    </row>
    <row r="1712" spans="1:23" ht="49.5" hidden="1" x14ac:dyDescent="0.25">
      <c r="A1712" s="75" t="s">
        <v>1772</v>
      </c>
      <c r="B1712" s="66" t="s">
        <v>2259</v>
      </c>
      <c r="C1712" s="76" t="s">
        <v>7174</v>
      </c>
      <c r="D1712" s="76" t="s">
        <v>7175</v>
      </c>
      <c r="E1712" s="76" t="str">
        <f>IF( AND(   ISNUMBER(    MATCH(LEFT(RIGHT(D1712,8),4),{"/AK/","/BW/","/DO/","/DK/","/EP/","/HM/","/HK/","/IN/","/KI/","/AR/","/KL/","/KM/","/KP/","/DN/","/LN/","/RT/","/TU/","/KU/","/KR/","/MI/","/MK/","/OT/","/LP/","/DL/","/LT/","/PM/","/PW/","/PG/","/PP/","/MU/","/IL/","/PR/","/PI/","/PL/","/PK/","/PB/","/SP/","/SE/","/TI/","/LL/","/DT/","/LK/","/WS/","/TP/","/KS/","/SR/","/SK/","PJ"},0)   ),   ISNUMBER(SEARCH("40",D1712)   )  ),LEFT(RIGHT(D1712,7),2),  "-" )</f>
        <v>-</v>
      </c>
      <c r="F1712" s="66" t="s">
        <v>2254</v>
      </c>
      <c r="G1712" s="76" t="s">
        <v>5605</v>
      </c>
      <c r="H1712" s="76" t="s">
        <v>96</v>
      </c>
      <c r="I1712" s="66" t="s">
        <v>2294</v>
      </c>
      <c r="J1712" s="76" t="s">
        <v>7173</v>
      </c>
      <c r="K1712" s="76"/>
      <c r="L1712" s="76"/>
      <c r="M1712" s="66" t="s">
        <v>1973</v>
      </c>
      <c r="N1712" s="66" t="s">
        <v>2085</v>
      </c>
      <c r="P1712" s="32" t="str">
        <f t="shared" si="28"/>
        <v>1708/UN40.SU.   /2025</v>
      </c>
      <c r="Q1712" s="30"/>
      <c r="R1712" s="30"/>
      <c r="S1712" s="30"/>
      <c r="T1712" s="30"/>
      <c r="U1712" s="30"/>
      <c r="W1712" s="45"/>
    </row>
    <row r="1713" spans="1:23" ht="66" hidden="1" x14ac:dyDescent="0.25">
      <c r="A1713" s="75" t="s">
        <v>1773</v>
      </c>
      <c r="B1713" s="66" t="s">
        <v>2259</v>
      </c>
      <c r="C1713" s="76" t="s">
        <v>5944</v>
      </c>
      <c r="D1713" s="76" t="str">
        <f>IF( AND(   ISNUMBER(    MATCH(LEFT(RIGHT(C1713,8),4),{"/AK/","/BW/","/DO/","/DK/","/EP/","/HM/","/HK/","/IN/","/KI/","/AR/","/KL/","/KM/","/KP/","/DN/","/LN/","/RT/","/TU/","/KU/","/KR/","/MI/","/MK/","/OT/","/LP/","/DL/","/LT/","/PM/","/PW/","/PG/","/PP/","/MU/","/IL/","/PR/","/PI/","/PL/","/PK/","/PB/","/SP/","/SE/","/TI/","/LL/","/DT/","/LK/","/WS/","/TP/","/KS/","/SR/","/SK/","PJ"},0)   ),   ISNUMBER(SEARCH("40",C1713)   )  ),LEFT(RIGHT(C1713,7),2),  "-" )</f>
        <v>-</v>
      </c>
      <c r="E1713" s="76" t="str">
        <f>IF( AND(   ISNUMBER(    MATCH(LEFT(RIGHT(D1713,8),4),{"/AK/","/BW/","/DO/","/DK/","/EP/","/HM/","/HK/","/IN/","/KI/","/AR/","/KL/","/KM/","/KP/","/DN/","/LN/","/RT/","/TU/","/KU/","/KR/","/MI/","/MK/","/OT/","/LP/","/DL/","/LT/","/PM/","/PW/","/PG/","/PP/","/MU/","/IL/","/PR/","/PI/","/PL/","/PK/","/PB/","/SP/","/SE/","/TI/","/LL/","/DT/","/LK/","/WS/","/TP/","/KS/","/SR/","/SK/","PJ"},0)   ),   ISNUMBER(SEARCH("40",D1713)   )  ),LEFT(RIGHT(D1713,7),2),  "-" )</f>
        <v>-</v>
      </c>
      <c r="F1713" s="66" t="s">
        <v>2259</v>
      </c>
      <c r="G1713" s="76" t="s">
        <v>7176</v>
      </c>
      <c r="H1713" s="76" t="s">
        <v>96</v>
      </c>
      <c r="I1713" s="66" t="s">
        <v>2294</v>
      </c>
      <c r="J1713" s="76" t="s">
        <v>7177</v>
      </c>
      <c r="K1713" s="76"/>
      <c r="L1713" s="76"/>
      <c r="M1713" s="66" t="s">
        <v>1973</v>
      </c>
      <c r="N1713" s="66" t="s">
        <v>2085</v>
      </c>
      <c r="P1713" s="32" t="str">
        <f t="shared" si="28"/>
        <v>1709/UN40.SU.   /2025</v>
      </c>
      <c r="Q1713" s="30"/>
      <c r="R1713" s="30"/>
      <c r="S1713" s="30"/>
      <c r="T1713" s="30"/>
      <c r="U1713" s="30"/>
      <c r="W1713" s="45"/>
    </row>
    <row r="1714" spans="1:23" ht="66" hidden="1" x14ac:dyDescent="0.25">
      <c r="A1714" s="75" t="s">
        <v>1774</v>
      </c>
      <c r="B1714" s="66" t="s">
        <v>2259</v>
      </c>
      <c r="C1714" s="76" t="s">
        <v>6271</v>
      </c>
      <c r="D1714" s="83" t="s">
        <v>7178</v>
      </c>
      <c r="E1714" s="76" t="str">
        <f>IF( AND(   ISNUMBER(    MATCH(LEFT(RIGHT(D1714,8),4),{"/AK/","/BW/","/DO/","/DK/","/EP/","/HM/","/HK/","/IN/","/KI/","/AR/","/KL/","/KM/","/KP/","/DN/","/LN/","/RT/","/TU/","/KU/","/KR/","/MI/","/MK/","/OT/","/LP/","/DL/","/LT/","/PM/","/PW/","/PG/","/PP/","/MU/","/IL/","/PR/","/PI/","/PL/","/PK/","/PB/","/SP/","/SE/","/TI/","/LL/","/DT/","/LK/","/WS/","/TP/","/KS/","/SR/","/SK/","PJ"},0)   ),   ISNUMBER(SEARCH("40",D1714)   )  ),LEFT(RIGHT(D1714,7),2),  "-" )</f>
        <v>-</v>
      </c>
      <c r="F1714" s="66" t="s">
        <v>6817</v>
      </c>
      <c r="G1714" s="76" t="s">
        <v>7179</v>
      </c>
      <c r="H1714" s="76" t="s">
        <v>96</v>
      </c>
      <c r="I1714" s="66" t="s">
        <v>2294</v>
      </c>
      <c r="J1714" s="76" t="s">
        <v>7180</v>
      </c>
      <c r="K1714" s="76"/>
      <c r="L1714" s="76"/>
      <c r="M1714" s="66" t="s">
        <v>1973</v>
      </c>
      <c r="N1714" s="66" t="s">
        <v>2085</v>
      </c>
      <c r="P1714" s="32" t="str">
        <f t="shared" si="28"/>
        <v>1710/UN40.SU.   /2025</v>
      </c>
      <c r="Q1714" s="30"/>
      <c r="R1714" s="30"/>
      <c r="S1714" s="30"/>
      <c r="T1714" s="30"/>
      <c r="U1714" s="30"/>
      <c r="W1714" s="45"/>
    </row>
    <row r="1715" spans="1:23" ht="66" hidden="1" x14ac:dyDescent="0.25">
      <c r="A1715" s="75" t="s">
        <v>1775</v>
      </c>
      <c r="B1715" s="66" t="s">
        <v>2259</v>
      </c>
      <c r="C1715" s="76" t="s">
        <v>7181</v>
      </c>
      <c r="D1715" s="76" t="s">
        <v>7182</v>
      </c>
      <c r="E1715" s="76" t="str">
        <f>IF( AND(   ISNUMBER(    MATCH(LEFT(RIGHT(D1715,8),4),{"/AK/","/BW/","/DO/","/DK/","/EP/","/HM/","/HK/","/IN/","/KI/","/AR/","/KL/","/KM/","/KP/","/DN/","/LN/","/RT/","/TU/","/KU/","/KR/","/MI/","/MK/","/OT/","/LP/","/DL/","/LT/","/PM/","/PW/","/PG/","/PP/","/MU/","/IL/","/PR/","/PI/","/PL/","/PK/","/PB/","/SP/","/SE/","/TI/","/LL/","/DT/","/LK/","/WS/","/TP/","/KS/","/SR/","/SK/","PJ"},0)   ),   ISNUMBER(SEARCH("40",D1715)   )  ),LEFT(RIGHT(D1715,7),2),  "-" )</f>
        <v>-</v>
      </c>
      <c r="F1715" s="66" t="s">
        <v>6817</v>
      </c>
      <c r="G1715" s="76" t="s">
        <v>7183</v>
      </c>
      <c r="H1715" s="76" t="s">
        <v>96</v>
      </c>
      <c r="I1715" s="66" t="s">
        <v>2294</v>
      </c>
      <c r="J1715" s="76" t="s">
        <v>7184</v>
      </c>
      <c r="K1715" s="76"/>
      <c r="L1715" s="76"/>
      <c r="M1715" s="66" t="s">
        <v>1973</v>
      </c>
      <c r="N1715" s="66" t="s">
        <v>2085</v>
      </c>
      <c r="P1715" s="32" t="str">
        <f t="shared" si="28"/>
        <v>1711/UN40.SU.   /2025</v>
      </c>
      <c r="Q1715" s="30"/>
      <c r="R1715" s="30"/>
      <c r="S1715" s="30"/>
      <c r="T1715" s="30"/>
      <c r="U1715" s="30"/>
      <c r="W1715" s="45"/>
    </row>
    <row r="1716" spans="1:23" ht="66" hidden="1" x14ac:dyDescent="0.25">
      <c r="A1716" s="75" t="s">
        <v>1776</v>
      </c>
      <c r="B1716" s="66" t="s">
        <v>2260</v>
      </c>
      <c r="C1716" s="76" t="s">
        <v>7185</v>
      </c>
      <c r="D1716" s="76" t="s">
        <v>7186</v>
      </c>
      <c r="E1716" s="76" t="str">
        <f>IF( AND(   ISNUMBER(    MATCH(LEFT(RIGHT(D1716,8),4),{"/AK/","/BW/","/DO/","/DK/","/EP/","/HM/","/HK/","/IN/","/KI/","/AR/","/KL/","/KM/","/KP/","/DN/","/LN/","/RT/","/TU/","/KU/","/KR/","/MI/","/MK/","/OT/","/LP/","/DL/","/LT/","/PM/","/PW/","/PG/","/PP/","/MU/","/IL/","/PR/","/PI/","/PL/","/PK/","/PB/","/SP/","/SE/","/TI/","/LL/","/DT/","/LK/","/WS/","/TP/","/KS/","/SR/","/SK/","PJ"},0)   ),   ISNUMBER(SEARCH("40",D1716)   )  ),LEFT(RIGHT(D1716,7),2),  "-" )</f>
        <v>-</v>
      </c>
      <c r="F1716" s="66" t="s">
        <v>6817</v>
      </c>
      <c r="G1716" s="76" t="s">
        <v>7187</v>
      </c>
      <c r="H1716" s="76" t="s">
        <v>96</v>
      </c>
      <c r="I1716" s="66"/>
      <c r="J1716" s="76"/>
      <c r="K1716" s="76"/>
      <c r="L1716" s="76"/>
      <c r="M1716" s="76" t="s">
        <v>1973</v>
      </c>
      <c r="N1716" s="76"/>
      <c r="P1716" s="32" t="str">
        <f t="shared" si="28"/>
        <v>1712/UN40.SU.   /2025</v>
      </c>
      <c r="Q1716" s="30"/>
      <c r="R1716" s="30"/>
      <c r="S1716" s="30"/>
      <c r="T1716" s="30"/>
      <c r="U1716" s="30"/>
      <c r="W1716" s="45"/>
    </row>
    <row r="1717" spans="1:23" ht="49.5" hidden="1" customHeight="1" x14ac:dyDescent="0.25">
      <c r="A1717" s="75" t="s">
        <v>1777</v>
      </c>
      <c r="B1717" s="66" t="s">
        <v>2260</v>
      </c>
      <c r="C1717" s="76" t="s">
        <v>7196</v>
      </c>
      <c r="D1717" s="76" t="str">
        <f>IF( AND(   ISNUMBER(    MATCH(LEFT(RIGHT(C1717,8),4),{"/AK/","/BW/","/DO/","/DK/","/EP/","/HM/","/HK/","/IN/","/KI/","/AR/","/KL/","/KM/","/KP/","/DN/","/LN/","/RT/","/TU/","/KU/","/KR/","/MI/","/MK/","/OT/","/LP/","/DL/","/LT/","/PM/","/PW/","/PG/","/PP/","/MU/","/IL/","/PR/","/PI/","/PL/","/PK/","/PB/","/SP/","/SE/","/TI/","/LL/","/DT/","/LK/","/WS/","/TP/","/KS/","/SR/","/SK/","PJ"},0)   ),   ISNUMBER(SEARCH("40",C1717)   )  ),LEFT(RIGHT(C1717,7),2),  "-" )</f>
        <v>-</v>
      </c>
      <c r="E1717" s="76" t="str">
        <f>IF( AND(   ISNUMBER(    MATCH(LEFT(RIGHT(D1717,8),4),{"/AK/","/BW/","/DO/","/DK/","/EP/","/HM/","/HK/","/IN/","/KI/","/AR/","/KL/","/KM/","/KP/","/DN/","/LN/","/RT/","/TU/","/KU/","/KR/","/MI/","/MK/","/OT/","/LP/","/DL/","/LT/","/PM/","/PW/","/PG/","/PP/","/MU/","/IL/","/PR/","/PI/","/PL/","/PK/","/PB/","/SP/","/SE/","/TI/","/LL/","/DT/","/LK/","/WS/","/TP/","/KS/","/SR/","/SK/","PJ"},0)   ),   ISNUMBER(SEARCH("40",D1717)   )  ),LEFT(RIGHT(D1717,7),2),  "-" )</f>
        <v>-</v>
      </c>
      <c r="F1717" s="66" t="s">
        <v>2258</v>
      </c>
      <c r="G1717" s="76" t="s">
        <v>7197</v>
      </c>
      <c r="H1717" s="76" t="s">
        <v>96</v>
      </c>
      <c r="I1717" s="66"/>
      <c r="J1717" s="76"/>
      <c r="K1717" s="76"/>
      <c r="L1717" s="76"/>
      <c r="M1717" s="76" t="s">
        <v>1973</v>
      </c>
      <c r="N1717" s="76"/>
      <c r="P1717" s="32" t="str">
        <f t="shared" si="28"/>
        <v>1713/UN40.SU.   /2025</v>
      </c>
      <c r="Q1717" s="30"/>
      <c r="R1717" s="30"/>
      <c r="S1717" s="30"/>
      <c r="T1717" s="30"/>
      <c r="U1717" s="30"/>
      <c r="W1717" s="45"/>
    </row>
    <row r="1718" spans="1:23" ht="82.5" hidden="1" x14ac:dyDescent="0.25">
      <c r="A1718" s="75" t="s">
        <v>1778</v>
      </c>
      <c r="B1718" s="66" t="s">
        <v>2260</v>
      </c>
      <c r="C1718" s="76" t="s">
        <v>7193</v>
      </c>
      <c r="D1718" s="76" t="s">
        <v>7194</v>
      </c>
      <c r="E1718" s="76" t="str">
        <f>IF( AND(   ISNUMBER(    MATCH(LEFT(RIGHT(D1718,8),4),{"/AK/","/BW/","/DO/","/DK/","/EP/","/HM/","/HK/","/IN/","/KI/","/AR/","/KL/","/KM/","/KP/","/DN/","/LN/","/RT/","/TU/","/KU/","/KR/","/MI/","/MK/","/OT/","/LP/","/DL/","/LT/","/PM/","/PW/","/PG/","/PP/","/MU/","/IL/","/PR/","/PI/","/PL/","/PK/","/PB/","/SP/","/SE/","/TI/","/LL/","/DT/","/LK/","/WS/","/TP/","/KS/","/SR/","/SK/","PJ"},0)   ),   ISNUMBER(SEARCH("40",D1718)   )  ),LEFT(RIGHT(D1718,7),2),  "-" )</f>
        <v>-</v>
      </c>
      <c r="F1718" s="66" t="s">
        <v>2239</v>
      </c>
      <c r="G1718" s="76" t="s">
        <v>7195</v>
      </c>
      <c r="H1718" s="76" t="s">
        <v>5040</v>
      </c>
      <c r="I1718" s="66"/>
      <c r="J1718" s="76"/>
      <c r="K1718" s="76"/>
      <c r="L1718" s="76"/>
      <c r="M1718" s="76" t="s">
        <v>1973</v>
      </c>
      <c r="N1718" s="66"/>
      <c r="P1718" s="32" t="str">
        <f t="shared" si="28"/>
        <v>1714/UN40.SU.   /2025</v>
      </c>
      <c r="Q1718" s="30"/>
      <c r="R1718" s="30"/>
      <c r="S1718" s="30"/>
      <c r="T1718" s="30"/>
      <c r="U1718" s="30"/>
      <c r="W1718" s="45"/>
    </row>
    <row r="1719" spans="1:23" ht="82.5" hidden="1" x14ac:dyDescent="0.25">
      <c r="A1719" s="75" t="s">
        <v>1779</v>
      </c>
      <c r="B1719" s="66" t="s">
        <v>2260</v>
      </c>
      <c r="C1719" s="76" t="s">
        <v>5623</v>
      </c>
      <c r="D1719" s="76" t="s">
        <v>7198</v>
      </c>
      <c r="E1719" s="76" t="str">
        <f>IF( AND(   ISNUMBER(    MATCH(LEFT(RIGHT(D1719,8),4),{"/AK/","/BW/","/DO/","/DK/","/EP/","/HM/","/HK/","/IN/","/KI/","/AR/","/KL/","/KM/","/KP/","/DN/","/LN/","/RT/","/TU/","/KU/","/KR/","/MI/","/MK/","/OT/","/LP/","/DL/","/LT/","/PM/","/PW/","/PG/","/PP/","/MU/","/IL/","/PR/","/PI/","/PL/","/PK/","/PB/","/SP/","/SE/","/TI/","/LL/","/DT/","/LK/","/WS/","/TP/","/KS/","/SR/","/SK/","PJ"},0)   ),   ISNUMBER(SEARCH("40",D1719)   )  ),LEFT(RIGHT(D1719,7),2),  "-" )</f>
        <v>-</v>
      </c>
      <c r="F1719" s="66" t="s">
        <v>2259</v>
      </c>
      <c r="G1719" s="76" t="s">
        <v>7199</v>
      </c>
      <c r="H1719" s="76" t="s">
        <v>5185</v>
      </c>
      <c r="I1719" s="66"/>
      <c r="J1719" s="76"/>
      <c r="K1719" s="76"/>
      <c r="L1719" s="76"/>
      <c r="M1719" s="76" t="s">
        <v>1973</v>
      </c>
      <c r="N1719" s="66"/>
      <c r="P1719" s="32" t="str">
        <f t="shared" si="28"/>
        <v>1715/UN40.SU.   /2025</v>
      </c>
      <c r="Q1719" s="30"/>
      <c r="R1719" s="30"/>
      <c r="S1719" s="30"/>
      <c r="T1719" s="30"/>
      <c r="U1719" s="30"/>
      <c r="W1719" s="45"/>
    </row>
    <row r="1720" spans="1:23" ht="49.5" hidden="1" x14ac:dyDescent="0.25">
      <c r="A1720" s="75" t="s">
        <v>1780</v>
      </c>
      <c r="B1720" s="66" t="s">
        <v>2260</v>
      </c>
      <c r="C1720" s="76" t="s">
        <v>6207</v>
      </c>
      <c r="D1720" s="76" t="s">
        <v>7200</v>
      </c>
      <c r="E1720" s="76" t="str">
        <f>IF( AND(   ISNUMBER(    MATCH(LEFT(RIGHT(D1720,8),4),{"/AK/","/BW/","/DO/","/DK/","/EP/","/HM/","/HK/","/IN/","/KI/","/AR/","/KL/","/KM/","/KP/","/DN/","/LN/","/RT/","/TU/","/KU/","/KR/","/MI/","/MK/","/OT/","/LP/","/DL/","/LT/","/PM/","/PW/","/PG/","/PP/","/MU/","/IL/","/PR/","/PI/","/PL/","/PK/","/PB/","/SP/","/SE/","/TI/","/LL/","/DT/","/LK/","/WS/","/TP/","/KS/","/SR/","/SK/","PJ"},0)   ),   ISNUMBER(SEARCH("40",D1720)   )  ),LEFT(RIGHT(D1720,7),2),  "-" )</f>
        <v>-</v>
      </c>
      <c r="F1720" s="66" t="s">
        <v>2258</v>
      </c>
      <c r="G1720" s="76" t="s">
        <v>7201</v>
      </c>
      <c r="H1720" s="76" t="s">
        <v>5040</v>
      </c>
      <c r="I1720" s="66"/>
      <c r="J1720" s="76"/>
      <c r="K1720" s="76"/>
      <c r="L1720" s="76"/>
      <c r="M1720" s="76" t="s">
        <v>1973</v>
      </c>
      <c r="N1720" s="76"/>
      <c r="P1720" s="32" t="str">
        <f t="shared" si="28"/>
        <v>1716/UN40.SU.   /2025</v>
      </c>
      <c r="Q1720" s="30"/>
      <c r="R1720" s="30"/>
      <c r="S1720" s="30"/>
      <c r="T1720" s="30"/>
      <c r="U1720" s="30"/>
      <c r="W1720" s="45"/>
    </row>
    <row r="1721" spans="1:23" ht="66" hidden="1" x14ac:dyDescent="0.25">
      <c r="A1721" s="75" t="s">
        <v>1781</v>
      </c>
      <c r="B1721" s="66" t="s">
        <v>2260</v>
      </c>
      <c r="C1721" s="76" t="s">
        <v>7210</v>
      </c>
      <c r="D1721" s="76" t="s">
        <v>7212</v>
      </c>
      <c r="E1721" s="76" t="str">
        <f>IF( AND(   ISNUMBER(    MATCH(LEFT(RIGHT(D1721,8),4),{"/AK/","/BW/","/DO/","/DK/","/EP/","/HM/","/HK/","/IN/","/KI/","/AR/","/KL/","/KM/","/KP/","/DN/","/LN/","/RT/","/TU/","/KU/","/KR/","/MI/","/MK/","/OT/","/LP/","/DL/","/LT/","/PM/","/PW/","/PG/","/PP/","/MU/","/IL/","/PR/","/PI/","/PL/","/PK/","/PB/","/SP/","/SE/","/TI/","/LL/","/DT/","/LK/","/WS/","/TP/","/KS/","/SR/","/SK/","PJ"},0)   ),   ISNUMBER(SEARCH("40",D1721)   )  ),LEFT(RIGHT(D1721,7),2),  "-" )</f>
        <v>-</v>
      </c>
      <c r="F1721" s="66" t="s">
        <v>2255</v>
      </c>
      <c r="G1721" s="76" t="s">
        <v>7213</v>
      </c>
      <c r="H1721" s="76" t="s">
        <v>96</v>
      </c>
      <c r="I1721" s="66"/>
      <c r="J1721" s="76"/>
      <c r="K1721" s="76"/>
      <c r="L1721" s="76"/>
      <c r="M1721" s="76" t="s">
        <v>1973</v>
      </c>
      <c r="N1721" s="76"/>
      <c r="P1721" s="32" t="str">
        <f t="shared" si="28"/>
        <v>1717/UN40.SU.   /2025</v>
      </c>
      <c r="Q1721" s="30"/>
      <c r="R1721" s="30"/>
      <c r="S1721" s="30"/>
      <c r="T1721" s="30"/>
      <c r="U1721" s="30"/>
      <c r="W1721" s="45"/>
    </row>
    <row r="1722" spans="1:23" ht="66" hidden="1" x14ac:dyDescent="0.25">
      <c r="A1722" s="75" t="s">
        <v>1782</v>
      </c>
      <c r="B1722" s="66" t="s">
        <v>2260</v>
      </c>
      <c r="C1722" s="76" t="s">
        <v>7210</v>
      </c>
      <c r="D1722" s="76" t="s">
        <v>7211</v>
      </c>
      <c r="E1722" s="76" t="str">
        <f>IF( AND(   ISNUMBER(    MATCH(LEFT(RIGHT(D1722,8),4),{"/AK/","/BW/","/DO/","/DK/","/EP/","/HM/","/HK/","/IN/","/KI/","/AR/","/KL/","/KM/","/KP/","/DN/","/LN/","/RT/","/TU/","/KU/","/KR/","/MI/","/MK/","/OT/","/LP/","/DL/","/LT/","/PM/","/PW/","/PG/","/PP/","/MU/","/IL/","/PR/","/PI/","/PL/","/PK/","/PB/","/SP/","/SE/","/TI/","/LL/","/DT/","/LK/","/WS/","/TP/","/KS/","/SR/","/SK/","PJ"},0)   ),   ISNUMBER(SEARCH("40",D1722)   )  ),LEFT(RIGHT(D1722,7),2),  "-" )</f>
        <v>-</v>
      </c>
      <c r="F1722" s="66" t="s">
        <v>2255</v>
      </c>
      <c r="G1722" s="76" t="s">
        <v>7214</v>
      </c>
      <c r="H1722" s="76" t="s">
        <v>96</v>
      </c>
      <c r="I1722" s="66"/>
      <c r="J1722" s="76"/>
      <c r="K1722" s="76"/>
      <c r="L1722" s="76"/>
      <c r="M1722" s="76" t="s">
        <v>1973</v>
      </c>
      <c r="N1722" s="76"/>
      <c r="P1722" s="32" t="str">
        <f t="shared" si="28"/>
        <v>1718/UN40.SU.   /2025</v>
      </c>
      <c r="Q1722" s="30"/>
      <c r="R1722" s="30"/>
      <c r="S1722" s="30"/>
      <c r="T1722" s="30"/>
      <c r="U1722" s="30"/>
      <c r="W1722" s="45"/>
    </row>
    <row r="1723" spans="1:23" ht="49.5" hidden="1" x14ac:dyDescent="0.25">
      <c r="A1723" s="75" t="s">
        <v>1783</v>
      </c>
      <c r="B1723" s="66" t="s">
        <v>2260</v>
      </c>
      <c r="C1723" s="76" t="s">
        <v>4261</v>
      </c>
      <c r="D1723" s="76" t="s">
        <v>7215</v>
      </c>
      <c r="E1723" s="76" t="str">
        <f>IF( AND(   ISNUMBER(    MATCH(LEFT(RIGHT(D1723,8),4),{"/AK/","/BW/","/DO/","/DK/","/EP/","/HM/","/HK/","/IN/","/KI/","/AR/","/KL/","/KM/","/KP/","/DN/","/LN/","/RT/","/TU/","/KU/","/KR/","/MI/","/MK/","/OT/","/LP/","/DL/","/LT/","/PM/","/PW/","/PG/","/PP/","/MU/","/IL/","/PR/","/PI/","/PL/","/PK/","/PB/","/SP/","/SE/","/TI/","/LL/","/DT/","/LK/","/WS/","/TP/","/KS/","/SR/","/SK/","PJ"},0)   ),   ISNUMBER(SEARCH("40",D1723)   )  ),LEFT(RIGHT(D1723,7),2),  "-" )</f>
        <v>-</v>
      </c>
      <c r="F1723" s="66" t="s">
        <v>2260</v>
      </c>
      <c r="G1723" s="76" t="s">
        <v>7216</v>
      </c>
      <c r="H1723" s="76" t="s">
        <v>5185</v>
      </c>
      <c r="I1723" s="66"/>
      <c r="J1723" s="76"/>
      <c r="K1723" s="76"/>
      <c r="L1723" s="76"/>
      <c r="M1723" s="76" t="s">
        <v>1973</v>
      </c>
      <c r="N1723" s="76"/>
      <c r="P1723" s="32" t="str">
        <f t="shared" si="28"/>
        <v>1719/UN40.SU.   /2025</v>
      </c>
      <c r="Q1723" s="30"/>
      <c r="R1723" s="30"/>
      <c r="S1723" s="30"/>
      <c r="T1723" s="30"/>
      <c r="U1723" s="30"/>
      <c r="W1723" s="45"/>
    </row>
    <row r="1724" spans="1:23" ht="49.5" hidden="1" x14ac:dyDescent="0.25">
      <c r="A1724" s="75" t="s">
        <v>1784</v>
      </c>
      <c r="B1724" s="66" t="s">
        <v>2260</v>
      </c>
      <c r="C1724" s="76" t="s">
        <v>4261</v>
      </c>
      <c r="D1724" s="76" t="s">
        <v>7217</v>
      </c>
      <c r="E1724" s="76" t="str">
        <f>IF( AND(   ISNUMBER(    MATCH(LEFT(RIGHT(D1724,8),4),{"/AK/","/BW/","/DO/","/DK/","/EP/","/HM/","/HK/","/IN/","/KI/","/AR/","/KL/","/KM/","/KP/","/DN/","/LN/","/RT/","/TU/","/KU/","/KR/","/MI/","/MK/","/OT/","/LP/","/DL/","/LT/","/PM/","/PW/","/PG/","/PP/","/MU/","/IL/","/PR/","/PI/","/PL/","/PK/","/PB/","/SP/","/SE/","/TI/","/LL/","/DT/","/LK/","/WS/","/TP/","/KS/","/SR/","/SK/","PJ"},0)   ),   ISNUMBER(SEARCH("40",D1724)   )  ),LEFT(RIGHT(D1724,7),2),  "-" )</f>
        <v>-</v>
      </c>
      <c r="F1724" s="66" t="s">
        <v>2260</v>
      </c>
      <c r="G1724" s="76" t="s">
        <v>7218</v>
      </c>
      <c r="H1724" s="76" t="s">
        <v>2305</v>
      </c>
      <c r="I1724" s="66"/>
      <c r="J1724" s="76"/>
      <c r="K1724" s="76"/>
      <c r="L1724" s="76"/>
      <c r="M1724" s="76" t="s">
        <v>1973</v>
      </c>
      <c r="N1724" s="76"/>
      <c r="P1724" s="32" t="str">
        <f t="shared" si="28"/>
        <v>1720/UN40.SU.   /2025</v>
      </c>
      <c r="Q1724" s="30"/>
      <c r="R1724" s="30"/>
      <c r="S1724" s="30"/>
      <c r="T1724" s="30"/>
      <c r="U1724" s="30"/>
      <c r="W1724" s="45"/>
    </row>
    <row r="1725" spans="1:23" ht="66" hidden="1" x14ac:dyDescent="0.25">
      <c r="A1725" s="75" t="s">
        <v>1785</v>
      </c>
      <c r="B1725" s="66" t="s">
        <v>2260</v>
      </c>
      <c r="C1725" s="76" t="s">
        <v>2950</v>
      </c>
      <c r="D1725" s="76" t="s">
        <v>7188</v>
      </c>
      <c r="E1725" s="76" t="str">
        <f>IF( AND(   ISNUMBER(    MATCH(LEFT(RIGHT(D1725,8),4),{"/AK/","/BW/","/DO/","/DK/","/EP/","/HM/","/HK/","/IN/","/KI/","/AR/","/KL/","/KM/","/KP/","/DN/","/LN/","/RT/","/TU/","/KU/","/KR/","/MI/","/MK/","/OT/","/LP/","/DL/","/LT/","/PM/","/PW/","/PG/","/PP/","/MU/","/IL/","/PR/","/PI/","/PL/","/PK/","/PB/","/SP/","/SE/","/TI/","/LL/","/DT/","/LK/","/WS/","/TP/","/KS/","/SR/","/SK/","PJ"},0)   ),   ISNUMBER(SEARCH("40",D1725)   )  ),LEFT(RIGHT(D1725,7),2),  "-" )</f>
        <v>-</v>
      </c>
      <c r="F1725" s="66" t="s">
        <v>2259</v>
      </c>
      <c r="G1725" s="76" t="s">
        <v>7189</v>
      </c>
      <c r="H1725" s="76" t="s">
        <v>96</v>
      </c>
      <c r="I1725" s="66" t="s">
        <v>2294</v>
      </c>
      <c r="J1725" s="76" t="s">
        <v>7190</v>
      </c>
      <c r="K1725" s="76"/>
      <c r="L1725" s="76"/>
      <c r="M1725" s="66" t="s">
        <v>1973</v>
      </c>
      <c r="N1725" s="66" t="s">
        <v>2086</v>
      </c>
      <c r="O1725" s="14" t="s">
        <v>5740</v>
      </c>
      <c r="P1725" s="32" t="str">
        <f t="shared" si="28"/>
        <v>1721/UN40.SU.   /2025</v>
      </c>
      <c r="Q1725" s="30"/>
      <c r="R1725" s="30"/>
      <c r="S1725" s="30"/>
      <c r="T1725" s="30"/>
      <c r="U1725" s="30"/>
      <c r="W1725" s="45"/>
    </row>
    <row r="1726" spans="1:23" ht="49.5" hidden="1" x14ac:dyDescent="0.25">
      <c r="A1726" s="75" t="s">
        <v>1786</v>
      </c>
      <c r="B1726" s="66" t="s">
        <v>2260</v>
      </c>
      <c r="C1726" s="76" t="s">
        <v>3058</v>
      </c>
      <c r="D1726" s="76" t="s">
        <v>7191</v>
      </c>
      <c r="E1726" s="76" t="str">
        <f>IF( AND(   ISNUMBER(    MATCH(LEFT(RIGHT(D1726,8),4),{"/AK/","/BW/","/DO/","/DK/","/EP/","/HM/","/HK/","/IN/","/KI/","/AR/","/KL/","/KM/","/KP/","/DN/","/LN/","/RT/","/TU/","/KU/","/KR/","/MI/","/MK/","/OT/","/LP/","/DL/","/LT/","/PM/","/PW/","/PG/","/PP/","/MU/","/IL/","/PR/","/PI/","/PL/","/PK/","/PB/","/SP/","/SE/","/TI/","/LL/","/DT/","/LK/","/WS/","/TP/","/KS/","/SR/","/SK/","PJ"},0)   ),   ISNUMBER(SEARCH("40",D1726)   )  ),LEFT(RIGHT(D1726,7),2),  "-" )</f>
        <v>-</v>
      </c>
      <c r="F1726" s="66" t="s">
        <v>2259</v>
      </c>
      <c r="G1726" s="76" t="s">
        <v>7192</v>
      </c>
      <c r="H1726" s="76" t="s">
        <v>96</v>
      </c>
      <c r="I1726" s="66" t="s">
        <v>2294</v>
      </c>
      <c r="J1726" s="76" t="s">
        <v>7190</v>
      </c>
      <c r="K1726" s="76"/>
      <c r="L1726" s="76"/>
      <c r="M1726" s="66" t="s">
        <v>1973</v>
      </c>
      <c r="N1726" s="66" t="s">
        <v>2085</v>
      </c>
      <c r="P1726" s="32" t="str">
        <f t="shared" si="28"/>
        <v>1722/UN40.SU.   /2025</v>
      </c>
      <c r="Q1726" s="30"/>
      <c r="R1726" s="30"/>
      <c r="S1726" s="30"/>
      <c r="T1726" s="30"/>
      <c r="U1726" s="30"/>
      <c r="W1726" s="45"/>
    </row>
    <row r="1727" spans="1:23" ht="66" hidden="1" x14ac:dyDescent="0.25">
      <c r="A1727" s="75" t="s">
        <v>1787</v>
      </c>
      <c r="B1727" s="66" t="s">
        <v>2260</v>
      </c>
      <c r="C1727" s="76" t="s">
        <v>7205</v>
      </c>
      <c r="D1727" s="76" t="s">
        <v>7202</v>
      </c>
      <c r="E1727" s="76" t="str">
        <f>IF( AND(   ISNUMBER(    MATCH(LEFT(RIGHT(D1727,8),4),{"/AK/","/BW/","/DO/","/DK/","/EP/","/HM/","/HK/","/IN/","/KI/","/AR/","/KL/","/KM/","/KP/","/DN/","/LN/","/RT/","/TU/","/KU/","/KR/","/MI/","/MK/","/OT/","/LP/","/DL/","/LT/","/PM/","/PW/","/PG/","/PP/","/MU/","/IL/","/PR/","/PI/","/PL/","/PK/","/PB/","/SP/","/SE/","/TI/","/LL/","/DT/","/LK/","/WS/","/TP/","/KS/","/SR/","/SK/","PJ"},0)   ),   ISNUMBER(SEARCH("40",D1727)   )  ),LEFT(RIGHT(D1727,7),2),  "-" )</f>
        <v>-</v>
      </c>
      <c r="F1727" s="66" t="s">
        <v>2258</v>
      </c>
      <c r="G1727" s="76" t="s">
        <v>7203</v>
      </c>
      <c r="H1727" s="76" t="s">
        <v>96</v>
      </c>
      <c r="I1727" s="66" t="s">
        <v>2294</v>
      </c>
      <c r="J1727" s="76" t="s">
        <v>7204</v>
      </c>
      <c r="K1727" s="76"/>
      <c r="L1727" s="76"/>
      <c r="M1727" s="66" t="s">
        <v>1973</v>
      </c>
      <c r="N1727" s="66" t="s">
        <v>2085</v>
      </c>
      <c r="P1727" s="32" t="str">
        <f t="shared" si="28"/>
        <v>1723/UN40.SU.   /2025</v>
      </c>
      <c r="Q1727" s="30"/>
      <c r="R1727" s="30"/>
      <c r="S1727" s="30"/>
      <c r="T1727" s="30"/>
      <c r="U1727" s="30"/>
      <c r="W1727" s="45"/>
    </row>
    <row r="1728" spans="1:23" ht="115.5" hidden="1" x14ac:dyDescent="0.25">
      <c r="A1728" s="75" t="s">
        <v>1788</v>
      </c>
      <c r="B1728" s="66" t="s">
        <v>2260</v>
      </c>
      <c r="C1728" s="76" t="s">
        <v>7206</v>
      </c>
      <c r="D1728" s="76" t="s">
        <v>7207</v>
      </c>
      <c r="E1728" s="76" t="str">
        <f>IF( AND(   ISNUMBER(    MATCH(LEFT(RIGHT(D1728,8),4),{"/AK/","/BW/","/DO/","/DK/","/EP/","/HM/","/HK/","/IN/","/KI/","/AR/","/KL/","/KM/","/KP/","/DN/","/LN/","/RT/","/TU/","/KU/","/KR/","/MI/","/MK/","/OT/","/LP/","/DL/","/LT/","/PM/","/PW/","/PG/","/PP/","/MU/","/IL/","/PR/","/PI/","/PL/","/PK/","/PB/","/SP/","/SE/","/TI/","/LL/","/DT/","/LK/","/WS/","/TP/","/KS/","/SR/","/SK/","PJ"},0)   ),   ISNUMBER(SEARCH("40",D1728)   )  ),LEFT(RIGHT(D1728,7),2),  "-" )</f>
        <v>-</v>
      </c>
      <c r="F1728" s="66" t="s">
        <v>2260</v>
      </c>
      <c r="G1728" s="76" t="s">
        <v>7208</v>
      </c>
      <c r="H1728" s="76" t="s">
        <v>96</v>
      </c>
      <c r="I1728" s="66" t="s">
        <v>2294</v>
      </c>
      <c r="J1728" s="76" t="s">
        <v>7209</v>
      </c>
      <c r="K1728" s="76"/>
      <c r="L1728" s="76"/>
      <c r="M1728" s="66" t="s">
        <v>1973</v>
      </c>
      <c r="N1728" s="66" t="s">
        <v>2085</v>
      </c>
      <c r="P1728" s="32" t="str">
        <f t="shared" si="28"/>
        <v>1724/UN40.SU.   /2025</v>
      </c>
      <c r="Q1728" s="30"/>
      <c r="R1728" s="30"/>
      <c r="S1728" s="30"/>
      <c r="T1728" s="30"/>
      <c r="U1728" s="30"/>
      <c r="W1728" s="45"/>
    </row>
    <row r="1729" spans="1:23" ht="49.5" hidden="1" x14ac:dyDescent="0.25">
      <c r="A1729" s="75" t="s">
        <v>1789</v>
      </c>
      <c r="B1729" s="66" t="s">
        <v>6818</v>
      </c>
      <c r="C1729" s="76" t="s">
        <v>6207</v>
      </c>
      <c r="D1729" s="76" t="s">
        <v>7223</v>
      </c>
      <c r="E1729" s="76" t="str">
        <f>IF( AND(   ISNUMBER(    MATCH(LEFT(RIGHT(D1729,8),4),{"/AK/","/BW/","/DO/","/DK/","/EP/","/HM/","/HK/","/IN/","/KI/","/AR/","/KL/","/KM/","/KP/","/DN/","/LN/","/RT/","/TU/","/KU/","/KR/","/MI/","/MK/","/OT/","/LP/","/DL/","/LT/","/PM/","/PW/","/PG/","/PP/","/MU/","/IL/","/PR/","/PI/","/PL/","/PK/","/PB/","/SP/","/SE/","/TI/","/LL/","/DT/","/LK/","/WS/","/TP/","/KS/","/SR/","/SK/","PJ"},0)   ),   ISNUMBER(SEARCH("40",D1729)   )  ),LEFT(RIGHT(D1729,7),2),  "-" )</f>
        <v>-</v>
      </c>
      <c r="F1729" s="66" t="s">
        <v>6817</v>
      </c>
      <c r="G1729" s="76" t="s">
        <v>7224</v>
      </c>
      <c r="H1729" s="76" t="s">
        <v>2305</v>
      </c>
      <c r="I1729" s="66"/>
      <c r="J1729" s="76"/>
      <c r="K1729" s="76"/>
      <c r="L1729" s="76"/>
      <c r="M1729" s="66" t="s">
        <v>1973</v>
      </c>
      <c r="N1729" s="66"/>
      <c r="P1729" s="32" t="str">
        <f t="shared" si="28"/>
        <v>1725/UN40.SU.   /2025</v>
      </c>
      <c r="Q1729" s="30"/>
      <c r="R1729" s="30"/>
      <c r="S1729" s="30"/>
      <c r="T1729" s="30"/>
      <c r="U1729" s="30"/>
      <c r="W1729" s="45"/>
    </row>
    <row r="1730" spans="1:23" ht="66" hidden="1" x14ac:dyDescent="0.25">
      <c r="A1730" s="75" t="s">
        <v>1790</v>
      </c>
      <c r="B1730" s="66" t="s">
        <v>6818</v>
      </c>
      <c r="C1730" s="76" t="s">
        <v>4268</v>
      </c>
      <c r="D1730" s="76" t="s">
        <v>7229</v>
      </c>
      <c r="E1730" s="76" t="str">
        <f>IF( AND(   ISNUMBER(    MATCH(LEFT(RIGHT(D1730,8),4),{"/AK/","/BW/","/DO/","/DK/","/EP/","/HM/","/HK/","/IN/","/KI/","/AR/","/KL/","/KM/","/KP/","/DN/","/LN/","/RT/","/TU/","/KU/","/KR/","/MI/","/MK/","/OT/","/LP/","/DL/","/LT/","/PM/","/PW/","/PG/","/PP/","/MU/","/IL/","/PR/","/PI/","/PL/","/PK/","/PB/","/SP/","/SE/","/TI/","/LL/","/DT/","/LK/","/WS/","/TP/","/KS/","/SR/","/SK/","PJ"},0)   ),   ISNUMBER(SEARCH("40",D1730)   )  ),LEFT(RIGHT(D1730,7),2),  "-" )</f>
        <v>-</v>
      </c>
      <c r="F1730" s="66" t="s">
        <v>7230</v>
      </c>
      <c r="G1730" s="76" t="s">
        <v>7231</v>
      </c>
      <c r="H1730" s="76" t="s">
        <v>2305</v>
      </c>
      <c r="I1730" s="66"/>
      <c r="J1730" s="76"/>
      <c r="K1730" s="76"/>
      <c r="L1730" s="76"/>
      <c r="M1730" s="66" t="s">
        <v>1973</v>
      </c>
      <c r="N1730" s="66"/>
      <c r="P1730" s="32" t="str">
        <f t="shared" si="28"/>
        <v>1726/UN40.SU.   /2025</v>
      </c>
      <c r="Q1730" s="30"/>
      <c r="R1730" s="30"/>
      <c r="S1730" s="30"/>
      <c r="T1730" s="30"/>
      <c r="U1730" s="30"/>
      <c r="W1730" s="45"/>
    </row>
    <row r="1731" spans="1:23" ht="49.5" hidden="1" x14ac:dyDescent="0.25">
      <c r="A1731" s="75" t="s">
        <v>1791</v>
      </c>
      <c r="B1731" s="66" t="s">
        <v>6818</v>
      </c>
      <c r="C1731" s="76" t="s">
        <v>6207</v>
      </c>
      <c r="D1731" s="76" t="s">
        <v>7225</v>
      </c>
      <c r="E1731" s="76" t="str">
        <f>IF( AND(   ISNUMBER(    MATCH(LEFT(RIGHT(D1731,8),4),{"/AK/","/BW/","/DO/","/DK/","/EP/","/HM/","/HK/","/IN/","/KI/","/AR/","/KL/","/KM/","/KP/","/DN/","/LN/","/RT/","/TU/","/KU/","/KR/","/MI/","/MK/","/OT/","/LP/","/DL/","/LT/","/PM/","/PW/","/PG/","/PP/","/MU/","/IL/","/PR/","/PI/","/PL/","/PK/","/PB/","/SP/","/SE/","/TI/","/LL/","/DT/","/LK/","/WS/","/TP/","/KS/","/SR/","/SK/","PJ"},0)   ),   ISNUMBER(SEARCH("40",D1731)   )  ),LEFT(RIGHT(D1731,7),2),  "-" )</f>
        <v>-</v>
      </c>
      <c r="F1731" s="66" t="s">
        <v>6817</v>
      </c>
      <c r="G1731" s="76" t="s">
        <v>7216</v>
      </c>
      <c r="H1731" s="76" t="s">
        <v>5185</v>
      </c>
      <c r="I1731" s="66"/>
      <c r="J1731" s="76"/>
      <c r="K1731" s="76"/>
      <c r="L1731" s="76"/>
      <c r="M1731" s="66" t="s">
        <v>1973</v>
      </c>
      <c r="N1731" s="66"/>
      <c r="P1731" s="32" t="str">
        <f t="shared" si="28"/>
        <v>1727/UN40.SU.   /2025</v>
      </c>
      <c r="Q1731" s="30"/>
      <c r="R1731" s="30"/>
      <c r="S1731" s="30"/>
      <c r="T1731" s="30"/>
      <c r="U1731" s="30"/>
      <c r="W1731" s="45"/>
    </row>
    <row r="1732" spans="1:23" ht="66" hidden="1" x14ac:dyDescent="0.25">
      <c r="A1732" s="75" t="s">
        <v>1792</v>
      </c>
      <c r="B1732" s="66" t="s">
        <v>6818</v>
      </c>
      <c r="C1732" s="76" t="s">
        <v>7226</v>
      </c>
      <c r="D1732" s="76" t="s">
        <v>7227</v>
      </c>
      <c r="E1732" s="76" t="str">
        <f>IF( AND(   ISNUMBER(    MATCH(LEFT(RIGHT(D1732,8),4),{"/AK/","/BW/","/DO/","/DK/","/EP/","/HM/","/HK/","/IN/","/KI/","/AR/","/KL/","/KM/","/KP/","/DN/","/LN/","/RT/","/TU/","/KU/","/KR/","/MI/","/MK/","/OT/","/LP/","/DL/","/LT/","/PM/","/PW/","/PG/","/PP/","/MU/","/IL/","/PR/","/PI/","/PL/","/PK/","/PB/","/SP/","/SE/","/TI/","/LL/","/DT/","/LK/","/WS/","/TP/","/KS/","/SR/","/SK/","PJ"},0)   ),   ISNUMBER(SEARCH("40",D1732)   )  ),LEFT(RIGHT(D1732,7),2),  "-" )</f>
        <v>-</v>
      </c>
      <c r="F1732" s="66" t="s">
        <v>2254</v>
      </c>
      <c r="G1732" s="76" t="s">
        <v>7228</v>
      </c>
      <c r="H1732" s="76" t="s">
        <v>96</v>
      </c>
      <c r="I1732" s="66"/>
      <c r="J1732" s="76"/>
      <c r="K1732" s="76"/>
      <c r="L1732" s="76"/>
      <c r="M1732" s="66" t="s">
        <v>1973</v>
      </c>
      <c r="N1732" s="66"/>
      <c r="P1732" s="32" t="str">
        <f t="shared" si="28"/>
        <v>1728/UN40.SU.   /2025</v>
      </c>
      <c r="Q1732" s="30"/>
      <c r="R1732" s="30"/>
      <c r="S1732" s="30"/>
      <c r="T1732" s="30"/>
      <c r="U1732" s="30"/>
      <c r="W1732" s="45"/>
    </row>
    <row r="1733" spans="1:23" ht="66" hidden="1" x14ac:dyDescent="0.25">
      <c r="A1733" s="75" t="s">
        <v>1793</v>
      </c>
      <c r="B1733" s="66" t="s">
        <v>6818</v>
      </c>
      <c r="C1733" s="76" t="s">
        <v>7232</v>
      </c>
      <c r="D1733" s="76" t="s">
        <v>7233</v>
      </c>
      <c r="E1733" s="76" t="str">
        <f>IF( AND(   ISNUMBER(    MATCH(LEFT(RIGHT(D1733,8),4),{"/AK/","/BW/","/DO/","/DK/","/EP/","/HM/","/HK/","/IN/","/KI/","/AR/","/KL/","/KM/","/KP/","/DN/","/LN/","/RT/","/TU/","/KU/","/KR/","/MI/","/MK/","/OT/","/LP/","/DL/","/LT/","/PM/","/PW/","/PG/","/PP/","/MU/","/IL/","/PR/","/PI/","/PL/","/PK/","/PB/","/SP/","/SE/","/TI/","/LL/","/DT/","/LK/","/WS/","/TP/","/KS/","/SR/","/SK/","PJ"},0)   ),   ISNUMBER(SEARCH("40",D1733)   )  ),LEFT(RIGHT(D1733,7),2),  "-" )</f>
        <v>-</v>
      </c>
      <c r="F1733" s="66" t="s">
        <v>2254</v>
      </c>
      <c r="G1733" s="76" t="s">
        <v>7234</v>
      </c>
      <c r="H1733" s="76" t="s">
        <v>96</v>
      </c>
      <c r="I1733" s="66"/>
      <c r="J1733" s="76"/>
      <c r="K1733" s="76"/>
      <c r="L1733" s="76"/>
      <c r="M1733" s="66" t="s">
        <v>1973</v>
      </c>
      <c r="N1733" s="66"/>
      <c r="P1733" s="32" t="str">
        <f t="shared" si="28"/>
        <v>1729/UN40.SU.   /2025</v>
      </c>
      <c r="Q1733" s="30"/>
      <c r="R1733" s="30"/>
      <c r="S1733" s="30"/>
      <c r="T1733" s="30"/>
      <c r="U1733" s="30"/>
      <c r="W1733" s="45"/>
    </row>
    <row r="1734" spans="1:23" ht="82.5" hidden="1" x14ac:dyDescent="0.25">
      <c r="A1734" s="75" t="s">
        <v>1794</v>
      </c>
      <c r="B1734" s="66" t="s">
        <v>6818</v>
      </c>
      <c r="C1734" s="76" t="s">
        <v>7239</v>
      </c>
      <c r="D1734" s="76" t="str">
        <f>IF( AND(   ISNUMBER(    MATCH(LEFT(RIGHT(C1734,8),4),{"/AK/","/BW/","/DO/","/DK/","/EP/","/HM/","/HK/","/IN/","/KI/","/AR/","/KL/","/KM/","/KP/","/DN/","/LN/","/RT/","/TU/","/KU/","/KR/","/MI/","/MK/","/OT/","/LP/","/DL/","/LT/","/PM/","/PW/","/PG/","/PP/","/MU/","/IL/","/PR/","/PI/","/PL/","/PK/","/PB/","/SP/","/SE/","/TI/","/LL/","/DT/","/LK/","/WS/","/TP/","/KS/","/SR/","/SK/","PJ"},0)   ),   ISNUMBER(SEARCH("40",C1734)   )  ),LEFT(RIGHT(C1734,7),2),  "-" )</f>
        <v>-</v>
      </c>
      <c r="E1734" s="76" t="str">
        <f>IF( AND(   ISNUMBER(    MATCH(LEFT(RIGHT(D1734,8),4),{"/AK/","/BW/","/DO/","/DK/","/EP/","/HM/","/HK/","/IN/","/KI/","/AR/","/KL/","/KM/","/KP/","/DN/","/LN/","/RT/","/TU/","/KU/","/KR/","/MI/","/MK/","/OT/","/LP/","/DL/","/LT/","/PM/","/PW/","/PG/","/PP/","/MU/","/IL/","/PR/","/PI/","/PL/","/PK/","/PB/","/SP/","/SE/","/TI/","/LL/","/DT/","/LK/","/WS/","/TP/","/KS/","/SR/","/SK/","PJ"},0)   ),   ISNUMBER(SEARCH("40",D1734)   )  ),LEFT(RIGHT(D1734,7),2),  "-" )</f>
        <v>-</v>
      </c>
      <c r="F1734" s="66" t="s">
        <v>6818</v>
      </c>
      <c r="G1734" s="76" t="s">
        <v>7240</v>
      </c>
      <c r="H1734" s="76" t="s">
        <v>96</v>
      </c>
      <c r="I1734" s="66"/>
      <c r="J1734" s="76"/>
      <c r="K1734" s="76"/>
      <c r="L1734" s="76"/>
      <c r="M1734" s="66" t="s">
        <v>1973</v>
      </c>
      <c r="N1734" s="76"/>
      <c r="P1734" s="32" t="str">
        <f t="shared" ref="P1734:P1797" si="29">A1734&amp;"/UN40.SU.   /2025"</f>
        <v>1730/UN40.SU.   /2025</v>
      </c>
      <c r="Q1734" s="30"/>
      <c r="R1734" s="30"/>
      <c r="S1734" s="30"/>
      <c r="T1734" s="30"/>
      <c r="U1734" s="30"/>
      <c r="W1734" s="45"/>
    </row>
    <row r="1735" spans="1:23" ht="66" hidden="1" x14ac:dyDescent="0.25">
      <c r="A1735" s="75" t="s">
        <v>1795</v>
      </c>
      <c r="B1735" s="66" t="s">
        <v>6818</v>
      </c>
      <c r="C1735" s="76" t="s">
        <v>4268</v>
      </c>
      <c r="D1735" s="76" t="s">
        <v>7229</v>
      </c>
      <c r="E1735" s="76" t="str">
        <f>IF( AND(   ISNUMBER(    MATCH(LEFT(RIGHT(D1735,8),4),{"/AK/","/BW/","/DO/","/DK/","/EP/","/HM/","/HK/","/IN/","/KI/","/AR/","/KL/","/KM/","/KP/","/DN/","/LN/","/RT/","/TU/","/KU/","/KR/","/MI/","/MK/","/OT/","/LP/","/DL/","/LT/","/PM/","/PW/","/PG/","/PP/","/MU/","/IL/","/PR/","/PI/","/PL/","/PK/","/PB/","/SP/","/SE/","/TI/","/LL/","/DT/","/LK/","/WS/","/TP/","/KS/","/SR/","/SK/","PJ"},0)   ),   ISNUMBER(SEARCH("40",D1735)   )  ),LEFT(RIGHT(D1735,7),2),  "-" )</f>
        <v>-</v>
      </c>
      <c r="F1735" s="66" t="s">
        <v>2259</v>
      </c>
      <c r="G1735" s="76" t="s">
        <v>7238</v>
      </c>
      <c r="H1735" s="76" t="s">
        <v>5040</v>
      </c>
      <c r="I1735" s="66"/>
      <c r="J1735" s="76"/>
      <c r="K1735" s="76"/>
      <c r="L1735" s="76"/>
      <c r="M1735" s="66" t="s">
        <v>1973</v>
      </c>
      <c r="N1735" s="76"/>
      <c r="P1735" s="32" t="str">
        <f t="shared" si="29"/>
        <v>1731/UN40.SU.   /2025</v>
      </c>
      <c r="Q1735" s="30"/>
      <c r="R1735" s="30"/>
      <c r="S1735" s="30"/>
      <c r="T1735" s="30"/>
      <c r="U1735" s="30"/>
      <c r="W1735" s="45"/>
    </row>
    <row r="1736" spans="1:23" ht="66" hidden="1" x14ac:dyDescent="0.25">
      <c r="A1736" s="75" t="s">
        <v>1796</v>
      </c>
      <c r="B1736" s="66" t="s">
        <v>6818</v>
      </c>
      <c r="C1736" s="76" t="s">
        <v>7241</v>
      </c>
      <c r="D1736" s="76" t="s">
        <v>7242</v>
      </c>
      <c r="E1736" s="76" t="str">
        <f>IF( AND(   ISNUMBER(    MATCH(LEFT(RIGHT(D1736,8),4),{"/AK/","/BW/","/DO/","/DK/","/EP/","/HM/","/HK/","/IN/","/KI/","/AR/","/KL/","/KM/","/KP/","/DN/","/LN/","/RT/","/TU/","/KU/","/KR/","/MI/","/MK/","/OT/","/LP/","/DL/","/LT/","/PM/","/PW/","/PG/","/PP/","/MU/","/IL/","/PR/","/PI/","/PL/","/PK/","/PB/","/SP/","/SE/","/TI/","/LL/","/DT/","/LK/","/WS/","/TP/","/KS/","/SR/","/SK/","PJ"},0)   ),   ISNUMBER(SEARCH("40",D1736)   )  ),LEFT(RIGHT(D1736,7),2),  "-" )</f>
        <v>-</v>
      </c>
      <c r="F1736" s="66" t="s">
        <v>2257</v>
      </c>
      <c r="G1736" s="76" t="s">
        <v>7243</v>
      </c>
      <c r="H1736" s="76" t="s">
        <v>5040</v>
      </c>
      <c r="I1736" s="66"/>
      <c r="J1736" s="76"/>
      <c r="K1736" s="76"/>
      <c r="L1736" s="76"/>
      <c r="M1736" s="66" t="s">
        <v>1973</v>
      </c>
      <c r="N1736" s="76"/>
      <c r="P1736" s="32" t="str">
        <f t="shared" si="29"/>
        <v>1732/UN40.SU.   /2025</v>
      </c>
      <c r="Q1736" s="30"/>
      <c r="R1736" s="30"/>
      <c r="S1736" s="30"/>
      <c r="T1736" s="30"/>
      <c r="U1736" s="30"/>
      <c r="W1736" s="45"/>
    </row>
    <row r="1737" spans="1:23" ht="66" hidden="1" x14ac:dyDescent="0.25">
      <c r="A1737" s="75" t="s">
        <v>1797</v>
      </c>
      <c r="B1737" s="66" t="s">
        <v>6818</v>
      </c>
      <c r="C1737" s="76" t="s">
        <v>7248</v>
      </c>
      <c r="D1737" s="76" t="s">
        <v>7249</v>
      </c>
      <c r="E1737" s="76" t="str">
        <f>IF( AND(   ISNUMBER(    MATCH(LEFT(RIGHT(D1737,8),4),{"/AK/","/BW/","/DO/","/DK/","/EP/","/HM/","/HK/","/IN/","/KI/","/AR/","/KL/","/KM/","/KP/","/DN/","/LN/","/RT/","/TU/","/KU/","/KR/","/MI/","/MK/","/OT/","/LP/","/DL/","/LT/","/PM/","/PW/","/PG/","/PP/","/MU/","/IL/","/PR/","/PI/","/PL/","/PK/","/PB/","/SP/","/SE/","/TI/","/LL/","/DT/","/LK/","/WS/","/TP/","/KS/","/SR/","/SK/","PJ"},0)   ),   ISNUMBER(SEARCH("40",D1737)   )  ),LEFT(RIGHT(D1737,7),2),  "-" )</f>
        <v>-</v>
      </c>
      <c r="F1737" s="66" t="s">
        <v>7250</v>
      </c>
      <c r="G1737" s="76" t="s">
        <v>7251</v>
      </c>
      <c r="H1737" s="76" t="s">
        <v>5040</v>
      </c>
      <c r="I1737" s="66"/>
      <c r="J1737" s="76"/>
      <c r="K1737" s="76"/>
      <c r="L1737" s="76"/>
      <c r="M1737" s="66" t="s">
        <v>1973</v>
      </c>
      <c r="N1737" s="76"/>
      <c r="P1737" s="32" t="str">
        <f t="shared" si="29"/>
        <v>1733/UN40.SU.   /2025</v>
      </c>
      <c r="Q1737" s="30"/>
      <c r="R1737" s="30"/>
      <c r="S1737" s="30"/>
      <c r="T1737" s="30"/>
      <c r="U1737" s="30"/>
      <c r="W1737" s="45"/>
    </row>
    <row r="1738" spans="1:23" ht="66" hidden="1" x14ac:dyDescent="0.25">
      <c r="A1738" s="75" t="s">
        <v>1798</v>
      </c>
      <c r="B1738" s="66" t="s">
        <v>6818</v>
      </c>
      <c r="C1738" s="76" t="s">
        <v>7252</v>
      </c>
      <c r="D1738" s="76" t="s">
        <v>7253</v>
      </c>
      <c r="E1738" s="76" t="str">
        <f>IF( AND(   ISNUMBER(    MATCH(LEFT(RIGHT(D1738,8),4),{"/AK/","/BW/","/DO/","/DK/","/EP/","/HM/","/HK/","/IN/","/KI/","/AR/","/KL/","/KM/","/KP/","/DN/","/LN/","/RT/","/TU/","/KU/","/KR/","/MI/","/MK/","/OT/","/LP/","/DL/","/LT/","/PM/","/PW/","/PG/","/PP/","/MU/","/IL/","/PR/","/PI/","/PL/","/PK/","/PB/","/SP/","/SE/","/TI/","/LL/","/DT/","/LK/","/WS/","/TP/","/KS/","/SR/","/SK/","PJ"},0)   ),   ISNUMBER(SEARCH("40",D1738)   )  ),LEFT(RIGHT(D1738,7),2),  "-" )</f>
        <v>-</v>
      </c>
      <c r="F1738" s="66" t="s">
        <v>2255</v>
      </c>
      <c r="G1738" s="76" t="s">
        <v>7254</v>
      </c>
      <c r="H1738" s="76" t="s">
        <v>5040</v>
      </c>
      <c r="I1738" s="66"/>
      <c r="J1738" s="76"/>
      <c r="K1738" s="76"/>
      <c r="L1738" s="76"/>
      <c r="M1738" s="66" t="s">
        <v>1973</v>
      </c>
      <c r="N1738" s="76"/>
      <c r="P1738" s="32" t="str">
        <f t="shared" si="29"/>
        <v>1734/UN40.SU.   /2025</v>
      </c>
      <c r="Q1738" s="30"/>
      <c r="R1738" s="30"/>
      <c r="S1738" s="30"/>
      <c r="T1738" s="30"/>
      <c r="U1738" s="30"/>
      <c r="W1738" s="45"/>
    </row>
    <row r="1739" spans="1:23" ht="66" hidden="1" x14ac:dyDescent="0.25">
      <c r="A1739" s="75" t="s">
        <v>1799</v>
      </c>
      <c r="B1739" s="66" t="s">
        <v>6818</v>
      </c>
      <c r="C1739" s="76" t="s">
        <v>7252</v>
      </c>
      <c r="D1739" s="76" t="s">
        <v>7255</v>
      </c>
      <c r="E1739" s="76" t="str">
        <f>IF( AND(   ISNUMBER(    MATCH(LEFT(RIGHT(D1739,8),4),{"/AK/","/BW/","/DO/","/DK/","/EP/","/HM/","/HK/","/IN/","/KI/","/AR/","/KL/","/KM/","/KP/","/DN/","/LN/","/RT/","/TU/","/KU/","/KR/","/MI/","/MK/","/OT/","/LP/","/DL/","/LT/","/PM/","/PW/","/PG/","/PP/","/MU/","/IL/","/PR/","/PI/","/PL/","/PK/","/PB/","/SP/","/SE/","/TI/","/LL/","/DT/","/LK/","/WS/","/TP/","/KS/","/SR/","/SK/","PJ"},0)   ),   ISNUMBER(SEARCH("40",D1739)   )  ),LEFT(RIGHT(D1739,7),2),  "-" )</f>
        <v>-</v>
      </c>
      <c r="F1739" s="66" t="s">
        <v>2258</v>
      </c>
      <c r="G1739" s="76" t="s">
        <v>7256</v>
      </c>
      <c r="H1739" s="76" t="s">
        <v>5040</v>
      </c>
      <c r="I1739" s="66"/>
      <c r="J1739" s="76"/>
      <c r="K1739" s="76"/>
      <c r="L1739" s="76"/>
      <c r="M1739" s="66" t="s">
        <v>1973</v>
      </c>
      <c r="N1739" s="76"/>
      <c r="P1739" s="32" t="str">
        <f t="shared" si="29"/>
        <v>1735/UN40.SU.   /2025</v>
      </c>
      <c r="Q1739" s="30"/>
      <c r="R1739" s="30"/>
      <c r="S1739" s="30"/>
      <c r="T1739" s="30"/>
      <c r="U1739" s="30"/>
      <c r="W1739" s="45"/>
    </row>
    <row r="1740" spans="1:23" ht="82.5" hidden="1" x14ac:dyDescent="0.25">
      <c r="A1740" s="75" t="s">
        <v>1800</v>
      </c>
      <c r="B1740" s="66" t="s">
        <v>6818</v>
      </c>
      <c r="C1740" s="76" t="s">
        <v>7252</v>
      </c>
      <c r="D1740" s="76" t="s">
        <v>7257</v>
      </c>
      <c r="E1740" s="76" t="str">
        <f>IF( AND(   ISNUMBER(    MATCH(LEFT(RIGHT(D1740,8),4),{"/AK/","/BW/","/DO/","/DK/","/EP/","/HM/","/HK/","/IN/","/KI/","/AR/","/KL/","/KM/","/KP/","/DN/","/LN/","/RT/","/TU/","/KU/","/KR/","/MI/","/MK/","/OT/","/LP/","/DL/","/LT/","/PM/","/PW/","/PG/","/PP/","/MU/","/IL/","/PR/","/PI/","/PL/","/PK/","/PB/","/SP/","/SE/","/TI/","/LL/","/DT/","/LK/","/WS/","/TP/","/KS/","/SR/","/SK/","PJ"},0)   ),   ISNUMBER(SEARCH("40",D1740)   )  ),LEFT(RIGHT(D1740,7),2),  "-" )</f>
        <v>-</v>
      </c>
      <c r="F1740" s="66" t="s">
        <v>2255</v>
      </c>
      <c r="G1740" s="76" t="s">
        <v>7258</v>
      </c>
      <c r="H1740" s="76" t="s">
        <v>5040</v>
      </c>
      <c r="I1740" s="66"/>
      <c r="J1740" s="76"/>
      <c r="K1740" s="76"/>
      <c r="L1740" s="76"/>
      <c r="M1740" s="66" t="s">
        <v>1973</v>
      </c>
      <c r="N1740" s="76"/>
      <c r="P1740" s="32" t="str">
        <f t="shared" si="29"/>
        <v>1736/UN40.SU.   /2025</v>
      </c>
      <c r="Q1740" s="30"/>
      <c r="R1740" s="30"/>
      <c r="S1740" s="30"/>
      <c r="T1740" s="30"/>
      <c r="U1740" s="30"/>
      <c r="W1740" s="45"/>
    </row>
    <row r="1741" spans="1:23" ht="66" hidden="1" x14ac:dyDescent="0.25">
      <c r="A1741" s="75" t="s">
        <v>1801</v>
      </c>
      <c r="B1741" s="66" t="s">
        <v>6818</v>
      </c>
      <c r="C1741" s="76" t="s">
        <v>7220</v>
      </c>
      <c r="D1741" s="76" t="s">
        <v>7219</v>
      </c>
      <c r="E1741" s="76" t="str">
        <f>IF( AND(   ISNUMBER(    MATCH(LEFT(RIGHT(D1741,8),4),{"/AK/","/BW/","/DO/","/DK/","/EP/","/HM/","/HK/","/IN/","/KI/","/AR/","/KL/","/KM/","/KP/","/DN/","/LN/","/RT/","/TU/","/KU/","/KR/","/MI/","/MK/","/OT/","/LP/","/DL/","/LT/","/PM/","/PW/","/PG/","/PP/","/MU/","/IL/","/PR/","/PI/","/PL/","/PK/","/PB/","/SP/","/SE/","/TI/","/LL/","/DT/","/LK/","/WS/","/TP/","/KS/","/SR/","/SK/","PJ"},0)   ),   ISNUMBER(SEARCH("40",D1741)   )  ),LEFT(RIGHT(D1741,7),2),  "-" )</f>
        <v>-</v>
      </c>
      <c r="F1741" s="83" t="s">
        <v>2260</v>
      </c>
      <c r="G1741" s="76" t="s">
        <v>7221</v>
      </c>
      <c r="H1741" s="76" t="s">
        <v>96</v>
      </c>
      <c r="I1741" s="66" t="s">
        <v>2294</v>
      </c>
      <c r="J1741" s="76" t="s">
        <v>7222</v>
      </c>
      <c r="K1741" s="76"/>
      <c r="L1741" s="76"/>
      <c r="M1741" s="66" t="s">
        <v>1973</v>
      </c>
      <c r="N1741" s="66" t="s">
        <v>2086</v>
      </c>
      <c r="O1741" s="14" t="s">
        <v>5740</v>
      </c>
      <c r="P1741" s="32" t="str">
        <f t="shared" si="29"/>
        <v>1737/UN40.SU.   /2025</v>
      </c>
      <c r="Q1741" s="30"/>
      <c r="R1741" s="30"/>
      <c r="S1741" s="30"/>
      <c r="T1741" s="30"/>
      <c r="U1741" s="30"/>
      <c r="W1741" s="45"/>
    </row>
    <row r="1742" spans="1:23" ht="115.5" hidden="1" x14ac:dyDescent="0.25">
      <c r="A1742" s="75" t="s">
        <v>1802</v>
      </c>
      <c r="B1742" s="66" t="s">
        <v>6818</v>
      </c>
      <c r="C1742" s="76" t="s">
        <v>7235</v>
      </c>
      <c r="D1742" s="76" t="str">
        <f>IF( AND(   ISNUMBER(    MATCH(LEFT(RIGHT(C1742,8),4),{"/AK/","/BW/","/DO/","/DK/","/EP/","/HM/","/HK/","/IN/","/KI/","/AR/","/KL/","/KM/","/KP/","/DN/","/LN/","/RT/","/TU/","/KU/","/KR/","/MI/","/MK/","/OT/","/LP/","/DL/","/LT/","/PM/","/PW/","/PG/","/PP/","/MU/","/IL/","/PR/","/PI/","/PL/","/PK/","/PB/","/SP/","/SE/","/TI/","/LL/","/DT/","/LK/","/WS/","/TP/","/KS/","/SR/","/SK/","PJ"},0)   ),   ISNUMBER(SEARCH("40",C1742)   )  ),LEFT(RIGHT(C1742,7),2),  "-" )</f>
        <v>-</v>
      </c>
      <c r="E1742" s="76" t="str">
        <f>IF( AND(   ISNUMBER(    MATCH(LEFT(RIGHT(D1742,8),4),{"/AK/","/BW/","/DO/","/DK/","/EP/","/HM/","/HK/","/IN/","/KI/","/AR/","/KL/","/KM/","/KP/","/DN/","/LN/","/RT/","/TU/","/KU/","/KR/","/MI/","/MK/","/OT/","/LP/","/DL/","/LT/","/PM/","/PW/","/PG/","/PP/","/MU/","/IL/","/PR/","/PI/","/PL/","/PK/","/PB/","/SP/","/SE/","/TI/","/LL/","/DT/","/LK/","/WS/","/TP/","/KS/","/SR/","/SK/","PJ"},0)   ),   ISNUMBER(SEARCH("40",D1742)   )  ),LEFT(RIGHT(D1742,7),2),  "-" )</f>
        <v>-</v>
      </c>
      <c r="F1742" s="83" t="s">
        <v>6818</v>
      </c>
      <c r="G1742" s="76" t="s">
        <v>7236</v>
      </c>
      <c r="H1742" s="76" t="s">
        <v>96</v>
      </c>
      <c r="I1742" s="66" t="s">
        <v>2294</v>
      </c>
      <c r="J1742" s="76" t="s">
        <v>7237</v>
      </c>
      <c r="K1742" s="76"/>
      <c r="L1742" s="76"/>
      <c r="M1742" s="66" t="s">
        <v>1973</v>
      </c>
      <c r="N1742" s="76" t="s">
        <v>2085</v>
      </c>
      <c r="P1742" s="32" t="str">
        <f t="shared" si="29"/>
        <v>1738/UN40.SU.   /2025</v>
      </c>
      <c r="Q1742" s="30"/>
      <c r="R1742" s="30"/>
      <c r="S1742" s="30"/>
      <c r="T1742" s="30"/>
      <c r="U1742" s="30"/>
      <c r="W1742" s="45"/>
    </row>
    <row r="1743" spans="1:23" ht="66" hidden="1" x14ac:dyDescent="0.25">
      <c r="A1743" s="75" t="s">
        <v>1803</v>
      </c>
      <c r="B1743" s="66" t="s">
        <v>6818</v>
      </c>
      <c r="C1743" s="76" t="s">
        <v>7244</v>
      </c>
      <c r="D1743" s="76" t="s">
        <v>7245</v>
      </c>
      <c r="E1743" s="76" t="str">
        <f>IF( AND(   ISNUMBER(    MATCH(LEFT(RIGHT(D1743,8),4),{"/AK/","/BW/","/DO/","/DK/","/EP/","/HM/","/HK/","/IN/","/KI/","/AR/","/KL/","/KM/","/KP/","/DN/","/LN/","/RT/","/TU/","/KU/","/KR/","/MI/","/MK/","/OT/","/LP/","/DL/","/LT/","/PM/","/PW/","/PG/","/PP/","/MU/","/IL/","/PR/","/PI/","/PL/","/PK/","/PB/","/SP/","/SE/","/TI/","/LL/","/DT/","/LK/","/WS/","/TP/","/KS/","/SR/","/SK/","PJ"},0)   ),   ISNUMBER(SEARCH("40",D1743)   )  ),LEFT(RIGHT(D1743,7),2),  "-" )</f>
        <v>-</v>
      </c>
      <c r="F1743" s="66" t="s">
        <v>2257</v>
      </c>
      <c r="G1743" s="76" t="s">
        <v>7246</v>
      </c>
      <c r="H1743" s="76" t="s">
        <v>96</v>
      </c>
      <c r="I1743" s="66" t="s">
        <v>2294</v>
      </c>
      <c r="J1743" s="76" t="s">
        <v>7247</v>
      </c>
      <c r="K1743" s="76"/>
      <c r="L1743" s="76"/>
      <c r="M1743" s="66" t="s">
        <v>1973</v>
      </c>
      <c r="N1743" s="66" t="s">
        <v>2085</v>
      </c>
      <c r="P1743" s="32" t="str">
        <f t="shared" si="29"/>
        <v>1739/UN40.SU.   /2025</v>
      </c>
      <c r="Q1743" s="30"/>
      <c r="R1743" s="30"/>
      <c r="S1743" s="30"/>
      <c r="T1743" s="30"/>
      <c r="U1743" s="30"/>
      <c r="W1743" s="45"/>
    </row>
    <row r="1744" spans="1:23" ht="49.5" hidden="1" x14ac:dyDescent="0.25">
      <c r="A1744" s="75" t="s">
        <v>1804</v>
      </c>
      <c r="B1744" s="66" t="s">
        <v>6818</v>
      </c>
      <c r="C1744" s="76" t="s">
        <v>7259</v>
      </c>
      <c r="D1744" s="76" t="str">
        <f>IF( AND(   ISNUMBER(    MATCH(LEFT(RIGHT(C1744,8),4),{"/AK/","/BW/","/DO/","/DK/","/EP/","/HM/","/HK/","/IN/","/KI/","/AR/","/KL/","/KM/","/KP/","/DN/","/LN/","/RT/","/TU/","/KU/","/KR/","/MI/","/MK/","/OT/","/LP/","/DL/","/LT/","/PM/","/PW/","/PG/","/PP/","/MU/","/IL/","/PR/","/PI/","/PL/","/PK/","/PB/","/SP/","/SE/","/TI/","/LL/","/DT/","/LK/","/WS/","/TP/","/KS/","/SR/","/SK/","PJ"},0)   ),   ISNUMBER(SEARCH("40",C1744)   )  ),LEFT(RIGHT(C1744,7),2),  "-" )</f>
        <v>-</v>
      </c>
      <c r="E1744" s="76" t="str">
        <f>IF( AND(   ISNUMBER(    MATCH(LEFT(RIGHT(D1744,8),4),{"/AK/","/BW/","/DO/","/DK/","/EP/","/HM/","/HK/","/IN/","/KI/","/AR/","/KL/","/KM/","/KP/","/DN/","/LN/","/RT/","/TU/","/KU/","/KR/","/MI/","/MK/","/OT/","/LP/","/DL/","/LT/","/PM/","/PW/","/PG/","/PP/","/MU/","/IL/","/PR/","/PI/","/PL/","/PK/","/PB/","/SP/","/SE/","/TI/","/LL/","/DT/","/LK/","/WS/","/TP/","/KS/","/SR/","/SK/","PJ"},0)   ),   ISNUMBER(SEARCH("40",D1744)   )  ),LEFT(RIGHT(D1744,7),2),  "-" )</f>
        <v>-</v>
      </c>
      <c r="F1744" s="83" t="s">
        <v>6818</v>
      </c>
      <c r="G1744" s="76" t="s">
        <v>7260</v>
      </c>
      <c r="H1744" s="76" t="s">
        <v>96</v>
      </c>
      <c r="I1744" s="66" t="s">
        <v>2294</v>
      </c>
      <c r="J1744" s="76" t="s">
        <v>7261</v>
      </c>
      <c r="K1744" s="76"/>
      <c r="L1744" s="76"/>
      <c r="M1744" s="66" t="s">
        <v>1973</v>
      </c>
      <c r="N1744" s="66" t="s">
        <v>2085</v>
      </c>
      <c r="P1744" s="32" t="str">
        <f t="shared" si="29"/>
        <v>1740/UN40.SU.   /2025</v>
      </c>
      <c r="Q1744" s="30"/>
      <c r="R1744" s="30"/>
      <c r="S1744" s="30"/>
      <c r="T1744" s="30"/>
      <c r="U1744" s="30"/>
      <c r="W1744" s="45"/>
    </row>
    <row r="1745" spans="1:23" ht="49.5" hidden="1" x14ac:dyDescent="0.25">
      <c r="A1745" s="75" t="s">
        <v>1805</v>
      </c>
      <c r="B1745" s="66" t="s">
        <v>2261</v>
      </c>
      <c r="C1745" s="76" t="s">
        <v>7262</v>
      </c>
      <c r="D1745" s="76" t="s">
        <v>7263</v>
      </c>
      <c r="E1745" s="76" t="str">
        <f>IF( AND(   ISNUMBER(    MATCH(LEFT(RIGHT(D1745,8),4),{"/AK/","/BW/","/DO/","/DK/","/EP/","/HM/","/HK/","/IN/","/KI/","/AR/","/KL/","/KM/","/KP/","/DN/","/LN/","/RT/","/TU/","/KU/","/KR/","/MI/","/MK/","/OT/","/LP/","/DL/","/LT/","/PM/","/PW/","/PG/","/PP/","/MU/","/IL/","/PR/","/PI/","/PL/","/PK/","/PB/","/SP/","/SE/","/TI/","/LL/","/DT/","/LK/","/WS/","/TP/","/KS/","/SR/","/SK/","PJ"},0)   ),   ISNUMBER(SEARCH("40",D1745)   )  ),LEFT(RIGHT(D1745,7),2),  "-" )</f>
        <v>-</v>
      </c>
      <c r="F1745" s="83" t="s">
        <v>2259</v>
      </c>
      <c r="G1745" s="76" t="s">
        <v>7264</v>
      </c>
      <c r="H1745" s="76" t="s">
        <v>5185</v>
      </c>
      <c r="I1745" s="66"/>
      <c r="J1745" s="76"/>
      <c r="K1745" s="76"/>
      <c r="L1745" s="76"/>
      <c r="M1745" s="66" t="s">
        <v>1973</v>
      </c>
      <c r="N1745" s="66"/>
      <c r="P1745" s="32" t="str">
        <f t="shared" si="29"/>
        <v>1741/UN40.SU.   /2025</v>
      </c>
      <c r="Q1745" s="30"/>
      <c r="R1745" s="30"/>
      <c r="S1745" s="30"/>
      <c r="T1745" s="30"/>
      <c r="U1745" s="30"/>
      <c r="W1745" s="45"/>
    </row>
    <row r="1746" spans="1:23" ht="66" hidden="1" x14ac:dyDescent="0.25">
      <c r="A1746" s="75" t="s">
        <v>1806</v>
      </c>
      <c r="B1746" s="66" t="s">
        <v>2261</v>
      </c>
      <c r="C1746" s="76" t="s">
        <v>5823</v>
      </c>
      <c r="D1746" s="76" t="s">
        <v>7265</v>
      </c>
      <c r="E1746" s="76" t="str">
        <f>IF( AND(   ISNUMBER(    MATCH(LEFT(RIGHT(D1746,8),4),{"/AK/","/BW/","/DO/","/DK/","/EP/","/HM/","/HK/","/IN/","/KI/","/AR/","/KL/","/KM/","/KP/","/DN/","/LN/","/RT/","/TU/","/KU/","/KR/","/MI/","/MK/","/OT/","/LP/","/DL/","/LT/","/PM/","/PW/","/PG/","/PP/","/MU/","/IL/","/PR/","/PI/","/PL/","/PK/","/PB/","/SP/","/SE/","/TI/","/LL/","/DT/","/LK/","/WS/","/TP/","/KS/","/SR/","/SK/","PJ"},0)   ),   ISNUMBER(SEARCH("40",D1746)   )  ),LEFT(RIGHT(D1746,7),2),  "-" )</f>
        <v>-</v>
      </c>
      <c r="F1746" s="66" t="s">
        <v>7230</v>
      </c>
      <c r="G1746" s="76" t="s">
        <v>7266</v>
      </c>
      <c r="H1746" s="76" t="s">
        <v>5040</v>
      </c>
      <c r="I1746" s="66"/>
      <c r="J1746" s="76"/>
      <c r="K1746" s="76"/>
      <c r="L1746" s="76"/>
      <c r="M1746" s="66" t="s">
        <v>1973</v>
      </c>
      <c r="N1746" s="66"/>
      <c r="P1746" s="32" t="str">
        <f t="shared" si="29"/>
        <v>1742/UN40.SU.   /2025</v>
      </c>
      <c r="Q1746" s="30"/>
      <c r="R1746" s="30"/>
      <c r="S1746" s="30"/>
      <c r="T1746" s="30"/>
      <c r="U1746" s="30"/>
      <c r="W1746" s="45"/>
    </row>
    <row r="1747" spans="1:23" ht="82.5" hidden="1" x14ac:dyDescent="0.25">
      <c r="A1747" s="75" t="s">
        <v>1807</v>
      </c>
      <c r="B1747" s="66" t="s">
        <v>2261</v>
      </c>
      <c r="C1747" s="76" t="s">
        <v>5623</v>
      </c>
      <c r="D1747" s="76" t="s">
        <v>7267</v>
      </c>
      <c r="E1747" s="76" t="str">
        <f>IF( AND(   ISNUMBER(    MATCH(LEFT(RIGHT(D1747,8),4),{"/AK/","/BW/","/DO/","/DK/","/EP/","/HM/","/HK/","/IN/","/KI/","/AR/","/KL/","/KM/","/KP/","/DN/","/LN/","/RT/","/TU/","/KU/","/KR/","/MI/","/MK/","/OT/","/LP/","/DL/","/LT/","/PM/","/PW/","/PG/","/PP/","/MU/","/IL/","/PR/","/PI/","/PL/","/PK/","/PB/","/SP/","/SE/","/TI/","/LL/","/DT/","/LK/","/WS/","/TP/","/KS/","/SR/","/SK/","PJ"},0)   ),   ISNUMBER(SEARCH("40",D1747)   )  ),LEFT(RIGHT(D1747,7),2),  "-" )</f>
        <v>-</v>
      </c>
      <c r="F1747" s="83" t="s">
        <v>2259</v>
      </c>
      <c r="G1747" s="76" t="s">
        <v>7268</v>
      </c>
      <c r="H1747" s="76" t="s">
        <v>5040</v>
      </c>
      <c r="I1747" s="66"/>
      <c r="J1747" s="76"/>
      <c r="K1747" s="76"/>
      <c r="L1747" s="76"/>
      <c r="M1747" s="66" t="s">
        <v>1973</v>
      </c>
      <c r="N1747" s="66"/>
      <c r="P1747" s="32" t="str">
        <f t="shared" si="29"/>
        <v>1743/UN40.SU.   /2025</v>
      </c>
      <c r="Q1747" s="30"/>
      <c r="R1747" s="30"/>
      <c r="S1747" s="30"/>
      <c r="T1747" s="30"/>
      <c r="U1747" s="30"/>
      <c r="W1747" s="45"/>
    </row>
    <row r="1748" spans="1:23" ht="82.5" hidden="1" x14ac:dyDescent="0.25">
      <c r="A1748" s="75" t="s">
        <v>1808</v>
      </c>
      <c r="B1748" s="66" t="s">
        <v>2261</v>
      </c>
      <c r="C1748" s="76" t="s">
        <v>5623</v>
      </c>
      <c r="D1748" s="76" t="s">
        <v>7269</v>
      </c>
      <c r="E1748" s="76" t="str">
        <f>IF( AND(   ISNUMBER(    MATCH(LEFT(RIGHT(D1748,8),4),{"/AK/","/BW/","/DO/","/DK/","/EP/","/HM/","/HK/","/IN/","/KI/","/AR/","/KL/","/KM/","/KP/","/DN/","/LN/","/RT/","/TU/","/KU/","/KR/","/MI/","/MK/","/OT/","/LP/","/DL/","/LT/","/PM/","/PW/","/PG/","/PP/","/MU/","/IL/","/PR/","/PI/","/PL/","/PK/","/PB/","/SP/","/SE/","/TI/","/LL/","/DT/","/LK/","/WS/","/TP/","/KS/","/SR/","/SK/","PJ"},0)   ),   ISNUMBER(SEARCH("40",D1748)   )  ),LEFT(RIGHT(D1748,7),2),  "-" )</f>
        <v>-</v>
      </c>
      <c r="F1748" s="66" t="s">
        <v>7230</v>
      </c>
      <c r="G1748" s="76" t="s">
        <v>7270</v>
      </c>
      <c r="H1748" s="76" t="s">
        <v>5040</v>
      </c>
      <c r="I1748" s="66"/>
      <c r="J1748" s="76"/>
      <c r="K1748" s="76"/>
      <c r="L1748" s="76"/>
      <c r="M1748" s="66" t="s">
        <v>1973</v>
      </c>
      <c r="N1748" s="66"/>
      <c r="P1748" s="32" t="str">
        <f t="shared" si="29"/>
        <v>1744/UN40.SU.   /2025</v>
      </c>
      <c r="Q1748" s="30"/>
      <c r="R1748" s="30"/>
      <c r="S1748" s="30"/>
      <c r="T1748" s="30"/>
      <c r="U1748" s="30"/>
      <c r="W1748" s="45"/>
    </row>
    <row r="1749" spans="1:23" ht="82.5" hidden="1" x14ac:dyDescent="0.25">
      <c r="A1749" s="75" t="s">
        <v>1809</v>
      </c>
      <c r="B1749" s="66" t="s">
        <v>2261</v>
      </c>
      <c r="C1749" s="76" t="s">
        <v>5623</v>
      </c>
      <c r="D1749" s="76" t="s">
        <v>7271</v>
      </c>
      <c r="E1749" s="76" t="str">
        <f>IF( AND(   ISNUMBER(    MATCH(LEFT(RIGHT(D1749,8),4),{"/AK/","/BW/","/DO/","/DK/","/EP/","/HM/","/HK/","/IN/","/KI/","/AR/","/KL/","/KM/","/KP/","/DN/","/LN/","/RT/","/TU/","/KU/","/KR/","/MI/","/MK/","/OT/","/LP/","/DL/","/LT/","/PM/","/PW/","/PG/","/PP/","/MU/","/IL/","/PR/","/PI/","/PL/","/PK/","/PB/","/SP/","/SE/","/TI/","/LL/","/DT/","/LK/","/WS/","/TP/","/KS/","/SR/","/SK/","PJ"},0)   ),   ISNUMBER(SEARCH("40",D1749)   )  ),LEFT(RIGHT(D1749,7),2),  "-" )</f>
        <v>-</v>
      </c>
      <c r="F1749" s="84" t="s">
        <v>7272</v>
      </c>
      <c r="G1749" s="76" t="s">
        <v>7273</v>
      </c>
      <c r="H1749" s="76" t="s">
        <v>5040</v>
      </c>
      <c r="I1749" s="66"/>
      <c r="J1749" s="76"/>
      <c r="K1749" s="76"/>
      <c r="L1749" s="76"/>
      <c r="M1749" s="66" t="s">
        <v>1973</v>
      </c>
      <c r="N1749" s="66"/>
      <c r="P1749" s="32" t="str">
        <f t="shared" si="29"/>
        <v>1745/UN40.SU.   /2025</v>
      </c>
      <c r="Q1749" s="30"/>
      <c r="R1749" s="30"/>
      <c r="S1749" s="30"/>
      <c r="T1749" s="30"/>
      <c r="U1749" s="30"/>
      <c r="W1749" s="45"/>
    </row>
    <row r="1750" spans="1:23" ht="49.5" hidden="1" x14ac:dyDescent="0.25">
      <c r="A1750" s="75" t="s">
        <v>1810</v>
      </c>
      <c r="B1750" s="66" t="s">
        <v>2261</v>
      </c>
      <c r="C1750" s="76" t="s">
        <v>6123</v>
      </c>
      <c r="D1750" s="76" t="s">
        <v>7285</v>
      </c>
      <c r="E1750" s="76" t="str">
        <f>IF( AND(   ISNUMBER(    MATCH(LEFT(RIGHT(D1750,8),4),{"/AK/","/BW/","/DO/","/DK/","/EP/","/HM/","/HK/","/IN/","/KI/","/AR/","/KL/","/KM/","/KP/","/DN/","/LN/","/RT/","/TU/","/KU/","/KR/","/MI/","/MK/","/OT/","/LP/","/DL/","/LT/","/PM/","/PW/","/PG/","/PP/","/MU/","/IL/","/PR/","/PI/","/PL/","/PK/","/PB/","/SP/","/SE/","/TI/","/LL/","/DT/","/LK/","/WS/","/TP/","/KS/","/SR/","/SK/","PJ"},0)   ),   ISNUMBER(SEARCH("40",D1750)   )  ),LEFT(RIGHT(D1750,7),2),  "-" )</f>
        <v>-</v>
      </c>
      <c r="F1750" s="66" t="s">
        <v>6818</v>
      </c>
      <c r="G1750" s="76" t="s">
        <v>7286</v>
      </c>
      <c r="H1750" s="76" t="s">
        <v>2305</v>
      </c>
      <c r="I1750" s="66"/>
      <c r="J1750" s="76"/>
      <c r="K1750" s="76"/>
      <c r="L1750" s="76"/>
      <c r="M1750" s="66" t="s">
        <v>1973</v>
      </c>
      <c r="N1750" s="66"/>
      <c r="P1750" s="32" t="str">
        <f t="shared" si="29"/>
        <v>1746/UN40.SU.   /2025</v>
      </c>
      <c r="Q1750" s="30"/>
      <c r="R1750" s="30"/>
      <c r="S1750" s="30"/>
      <c r="T1750" s="30"/>
      <c r="U1750" s="30"/>
      <c r="W1750" s="45"/>
    </row>
    <row r="1751" spans="1:23" ht="49.5" x14ac:dyDescent="0.25">
      <c r="A1751" s="75" t="s">
        <v>1811</v>
      </c>
      <c r="B1751" s="66" t="s">
        <v>2261</v>
      </c>
      <c r="C1751" s="76" t="s">
        <v>2656</v>
      </c>
      <c r="D1751" s="76" t="s">
        <v>7274</v>
      </c>
      <c r="E1751" s="76" t="str">
        <f>IF( AND(   ISNUMBER(    MATCH(LEFT(RIGHT(D1751,8),4),{"/AK/","/BW/","/DO/","/DK/","/EP/","/HM/","/HK/","/IN/","/KI/","/AR/","/KL/","/KM/","/KP/","/DN/","/LN/","/RT/","/TU/","/KU/","/KR/","/MI/","/MK/","/OT/","/LP/","/DL/","/LT/","/PM/","/PW/","/PG/","/PP/","/MU/","/IL/","/PR/","/PI/","/PL/","/PK/","/PB/","/SP/","/SE/","/TI/","/LL/","/DT/","/LK/","/WS/","/TP/","/KS/","/SR/","/SK/","PJ"},0)   ),   ISNUMBER(SEARCH("40",D1751)   )  ),LEFT(RIGHT(D1751,7),2),  "-" )</f>
        <v>-</v>
      </c>
      <c r="F1751" s="83" t="s">
        <v>6818</v>
      </c>
      <c r="G1751" s="76" t="s">
        <v>7275</v>
      </c>
      <c r="H1751" s="76" t="s">
        <v>96</v>
      </c>
      <c r="I1751" s="66" t="s">
        <v>2294</v>
      </c>
      <c r="J1751" s="76" t="s">
        <v>7276</v>
      </c>
      <c r="K1751" s="76"/>
      <c r="L1751" s="76"/>
      <c r="M1751" s="66" t="s">
        <v>1973</v>
      </c>
      <c r="N1751" s="66" t="s">
        <v>2084</v>
      </c>
      <c r="P1751" s="32" t="str">
        <f t="shared" si="29"/>
        <v>1747/UN40.SU.   /2025</v>
      </c>
      <c r="Q1751" s="30"/>
      <c r="R1751" s="30"/>
      <c r="S1751" s="30"/>
      <c r="T1751" s="30"/>
      <c r="U1751" s="30"/>
      <c r="W1751" s="45"/>
    </row>
    <row r="1752" spans="1:23" ht="66" hidden="1" x14ac:dyDescent="0.25">
      <c r="A1752" s="75" t="s">
        <v>1812</v>
      </c>
      <c r="B1752" s="66" t="s">
        <v>2261</v>
      </c>
      <c r="C1752" s="76" t="s">
        <v>7277</v>
      </c>
      <c r="D1752" s="76" t="s">
        <v>7278</v>
      </c>
      <c r="E1752" s="76" t="str">
        <f>IF( AND(   ISNUMBER(    MATCH(LEFT(RIGHT(D1752,8),4),{"/AK/","/BW/","/DO/","/DK/","/EP/","/HM/","/HK/","/IN/","/KI/","/AR/","/KL/","/KM/","/KP/","/DN/","/LN/","/RT/","/TU/","/KU/","/KR/","/MI/","/MK/","/OT/","/LP/","/DL/","/LT/","/PM/","/PW/","/PG/","/PP/","/MU/","/IL/","/PR/","/PI/","/PL/","/PK/","/PB/","/SP/","/SE/","/TI/","/LL/","/DT/","/LK/","/WS/","/TP/","/KS/","/SR/","/SK/","PJ"},0)   ),   ISNUMBER(SEARCH("40",D1752)   )  ),LEFT(RIGHT(D1752,7),2),  "-" )</f>
        <v>-</v>
      </c>
      <c r="F1752" s="83" t="s">
        <v>2259</v>
      </c>
      <c r="G1752" s="76" t="s">
        <v>7279</v>
      </c>
      <c r="H1752" s="76" t="s">
        <v>96</v>
      </c>
      <c r="I1752" s="66" t="s">
        <v>2294</v>
      </c>
      <c r="J1752" s="76" t="s">
        <v>7280</v>
      </c>
      <c r="K1752" s="76"/>
      <c r="L1752" s="76"/>
      <c r="M1752" s="66" t="s">
        <v>1973</v>
      </c>
      <c r="N1752" s="66" t="s">
        <v>2085</v>
      </c>
      <c r="P1752" s="32" t="str">
        <f t="shared" si="29"/>
        <v>1748/UN40.SU.   /2025</v>
      </c>
      <c r="Q1752" s="30"/>
      <c r="R1752" s="30"/>
      <c r="S1752" s="30"/>
      <c r="T1752" s="30"/>
      <c r="U1752" s="30"/>
      <c r="W1752" s="45"/>
    </row>
    <row r="1753" spans="1:23" ht="49.5" hidden="1" x14ac:dyDescent="0.25">
      <c r="A1753" s="75" t="s">
        <v>1813</v>
      </c>
      <c r="B1753" s="66" t="s">
        <v>2261</v>
      </c>
      <c r="C1753" s="76" t="s">
        <v>7281</v>
      </c>
      <c r="D1753" s="76" t="s">
        <v>7282</v>
      </c>
      <c r="E1753" s="76" t="str">
        <f>IF( AND(   ISNUMBER(    MATCH(LEFT(RIGHT(D1753,8),4),{"/AK/","/BW/","/DO/","/DK/","/EP/","/HM/","/HK/","/IN/","/KI/","/AR/","/KL/","/KM/","/KP/","/DN/","/LN/","/RT/","/TU/","/KU/","/KR/","/MI/","/MK/","/OT/","/LP/","/DL/","/LT/","/PM/","/PW/","/PG/","/PP/","/MU/","/IL/","/PR/","/PI/","/PL/","/PK/","/PB/","/SP/","/SE/","/TI/","/LL/","/DT/","/LK/","/WS/","/TP/","/KS/","/SR/","/SK/","PJ"},0)   ),   ISNUMBER(SEARCH("40",D1753)   )  ),LEFT(RIGHT(D1753,7),2),  "-" )</f>
        <v>-</v>
      </c>
      <c r="F1753" s="83" t="s">
        <v>6818</v>
      </c>
      <c r="G1753" s="76" t="s">
        <v>7283</v>
      </c>
      <c r="H1753" s="76" t="s">
        <v>96</v>
      </c>
      <c r="I1753" s="66" t="s">
        <v>2294</v>
      </c>
      <c r="J1753" s="76" t="s">
        <v>7284</v>
      </c>
      <c r="K1753" s="76"/>
      <c r="L1753" s="76"/>
      <c r="M1753" s="66" t="s">
        <v>1973</v>
      </c>
      <c r="N1753" s="66" t="s">
        <v>2085</v>
      </c>
      <c r="P1753" s="32" t="str">
        <f t="shared" si="29"/>
        <v>1749/UN40.SU.   /2025</v>
      </c>
      <c r="Q1753" s="30"/>
      <c r="R1753" s="30"/>
      <c r="S1753" s="30"/>
      <c r="T1753" s="30"/>
      <c r="U1753" s="30"/>
      <c r="W1753" s="45"/>
    </row>
    <row r="1754" spans="1:23" ht="49.5" hidden="1" x14ac:dyDescent="0.25">
      <c r="A1754" s="75" t="s">
        <v>1814</v>
      </c>
      <c r="B1754" s="66" t="s">
        <v>2261</v>
      </c>
      <c r="C1754" s="76" t="s">
        <v>7287</v>
      </c>
      <c r="D1754" s="76" t="str">
        <f>IF( AND(   ISNUMBER(    MATCH(LEFT(RIGHT(C1754,8),4),{"/AK/","/BW/","/DO/","/DK/","/EP/","/HM/","/HK/","/IN/","/KI/","/AR/","/KL/","/KM/","/KP/","/DN/","/LN/","/RT/","/TU/","/KU/","/KR/","/MI/","/MK/","/OT/","/LP/","/DL/","/LT/","/PM/","/PW/","/PG/","/PP/","/MU/","/IL/","/PR/","/PI/","/PL/","/PK/","/PB/","/SP/","/SE/","/TI/","/LL/","/DT/","/LK/","/WS/","/TP/","/KS/","/SR/","/SK/","PJ"},0)   ),   ISNUMBER(SEARCH("40",C1754)   )  ),LEFT(RIGHT(C1754,7),2),  "-" )</f>
        <v>-</v>
      </c>
      <c r="E1754" s="76" t="str">
        <f>IF( AND(   ISNUMBER(    MATCH(LEFT(RIGHT(D1754,8),4),{"/AK/","/BW/","/DO/","/DK/","/EP/","/HM/","/HK/","/IN/","/KI/","/AR/","/KL/","/KM/","/KP/","/DN/","/LN/","/RT/","/TU/","/KU/","/KR/","/MI/","/MK/","/OT/","/LP/","/DL/","/LT/","/PM/","/PW/","/PG/","/PP/","/MU/","/IL/","/PR/","/PI/","/PL/","/PK/","/PB/","/SP/","/SE/","/TI/","/LL/","/DT/","/LK/","/WS/","/TP/","/KS/","/SR/","/SK/","PJ"},0)   ),   ISNUMBER(SEARCH("40",D1754)   )  ),LEFT(RIGHT(D1754,7),2),  "-" )</f>
        <v>-</v>
      </c>
      <c r="F1754" s="83" t="s">
        <v>2261</v>
      </c>
      <c r="G1754" s="76" t="s">
        <v>7288</v>
      </c>
      <c r="H1754" s="76" t="s">
        <v>96</v>
      </c>
      <c r="I1754" s="66" t="s">
        <v>2294</v>
      </c>
      <c r="J1754" s="76" t="s">
        <v>7289</v>
      </c>
      <c r="K1754" s="76"/>
      <c r="L1754" s="76"/>
      <c r="M1754" s="66" t="s">
        <v>1973</v>
      </c>
      <c r="N1754" s="76" t="s">
        <v>2086</v>
      </c>
      <c r="O1754" s="14" t="s">
        <v>5671</v>
      </c>
      <c r="P1754" s="32" t="str">
        <f t="shared" si="29"/>
        <v>1750/UN40.SU.   /2025</v>
      </c>
      <c r="Q1754" s="30"/>
      <c r="R1754" s="30"/>
      <c r="S1754" s="30"/>
      <c r="T1754" s="30"/>
      <c r="U1754" s="30"/>
      <c r="W1754" s="45"/>
    </row>
    <row r="1755" spans="1:23" ht="82.5" x14ac:dyDescent="0.25">
      <c r="A1755" s="75" t="s">
        <v>1815</v>
      </c>
      <c r="B1755" s="66" t="s">
        <v>2261</v>
      </c>
      <c r="C1755" s="76" t="s">
        <v>6484</v>
      </c>
      <c r="D1755" s="76" t="s">
        <v>7290</v>
      </c>
      <c r="E1755" s="76" t="str">
        <f>IF( AND(   ISNUMBER(    MATCH(LEFT(RIGHT(D1755,8),4),{"/AK/","/BW/","/DO/","/DK/","/EP/","/HM/","/HK/","/IN/","/KI/","/AR/","/KL/","/KM/","/KP/","/DN/","/LN/","/RT/","/TU/","/KU/","/KR/","/MI/","/MK/","/OT/","/LP/","/DL/","/LT/","/PM/","/PW/","/PG/","/PP/","/MU/","/IL/","/PR/","/PI/","/PL/","/PK/","/PB/","/SP/","/SE/","/TI/","/LL/","/DT/","/LK/","/WS/","/TP/","/KS/","/SR/","/SK/","PJ"},0)   ),   ISNUMBER(SEARCH("40",D1755)   )  ),LEFT(RIGHT(D1755,7),2),  "-" )</f>
        <v>-</v>
      </c>
      <c r="F1755" s="83" t="s">
        <v>6818</v>
      </c>
      <c r="G1755" s="76" t="s">
        <v>7291</v>
      </c>
      <c r="H1755" s="76" t="s">
        <v>96</v>
      </c>
      <c r="I1755" s="66" t="s">
        <v>2294</v>
      </c>
      <c r="J1755" s="76" t="s">
        <v>7292</v>
      </c>
      <c r="K1755" s="76"/>
      <c r="L1755" s="76"/>
      <c r="M1755" s="66" t="s">
        <v>1973</v>
      </c>
      <c r="N1755" s="66" t="s">
        <v>2084</v>
      </c>
      <c r="P1755" s="32" t="str">
        <f t="shared" si="29"/>
        <v>1751/UN40.SU.   /2025</v>
      </c>
      <c r="Q1755" s="30"/>
      <c r="R1755" s="30"/>
      <c r="S1755" s="30"/>
      <c r="T1755" s="30"/>
      <c r="U1755" s="30"/>
      <c r="W1755" s="45"/>
    </row>
    <row r="1756" spans="1:23" ht="66" hidden="1" x14ac:dyDescent="0.25">
      <c r="A1756" s="75" t="s">
        <v>1816</v>
      </c>
      <c r="B1756" s="66" t="s">
        <v>2262</v>
      </c>
      <c r="C1756" s="76" t="s">
        <v>7304</v>
      </c>
      <c r="D1756" s="76" t="s">
        <v>7305</v>
      </c>
      <c r="E1756" s="76" t="str">
        <f>IF( AND(   ISNUMBER(    MATCH(LEFT(RIGHT(D1756,8),4),{"/AK/","/BW/","/DO/","/DK/","/EP/","/HM/","/HK/","/IN/","/KI/","/AR/","/KL/","/KM/","/KP/","/DN/","/LN/","/RT/","/TU/","/KU/","/KR/","/MI/","/MK/","/OT/","/LP/","/DL/","/LT/","/PM/","/PW/","/PG/","/PP/","/MU/","/IL/","/PR/","/PI/","/PL/","/PK/","/PB/","/SP/","/SE/","/TI/","/LL/","/DT/","/LK/","/WS/","/TP/","/KS/","/SR/","/SK/","PJ"},0)   ),   ISNUMBER(SEARCH("40",D1756)   )  ),LEFT(RIGHT(D1756,7),2),  "-" )</f>
        <v>-</v>
      </c>
      <c r="F1756" s="83" t="s">
        <v>2261</v>
      </c>
      <c r="G1756" s="76" t="s">
        <v>7306</v>
      </c>
      <c r="H1756" s="76" t="s">
        <v>96</v>
      </c>
      <c r="I1756" s="66"/>
      <c r="J1756" s="76"/>
      <c r="K1756" s="76"/>
      <c r="L1756" s="76"/>
      <c r="M1756" s="66" t="s">
        <v>1973</v>
      </c>
      <c r="N1756" s="66"/>
      <c r="P1756" s="32" t="str">
        <f t="shared" si="29"/>
        <v>1752/UN40.SU.   /2025</v>
      </c>
      <c r="Q1756" s="30"/>
      <c r="R1756" s="30"/>
      <c r="S1756" s="30"/>
      <c r="T1756" s="30"/>
      <c r="U1756" s="30"/>
      <c r="W1756" s="45"/>
    </row>
    <row r="1757" spans="1:23" ht="66" hidden="1" x14ac:dyDescent="0.25">
      <c r="A1757" s="75" t="s">
        <v>1817</v>
      </c>
      <c r="B1757" s="66" t="s">
        <v>2262</v>
      </c>
      <c r="C1757" s="76" t="s">
        <v>7307</v>
      </c>
      <c r="D1757" s="76" t="s">
        <v>7308</v>
      </c>
      <c r="E1757" s="76" t="str">
        <f>IF( AND(   ISNUMBER(    MATCH(LEFT(RIGHT(D1757,8),4),{"/AK/","/BW/","/DO/","/DK/","/EP/","/HM/","/HK/","/IN/","/KI/","/AR/","/KL/","/KM/","/KP/","/DN/","/LN/","/RT/","/TU/","/KU/","/KR/","/MI/","/MK/","/OT/","/LP/","/DL/","/LT/","/PM/","/PW/","/PG/","/PP/","/MU/","/IL/","/PR/","/PI/","/PL/","/PK/","/PB/","/SP/","/SE/","/TI/","/LL/","/DT/","/LK/","/WS/","/TP/","/KS/","/SR/","/SK/","PJ"},0)   ),   ISNUMBER(SEARCH("40",D1757)   )  ),LEFT(RIGHT(D1757,7),2),  "-" )</f>
        <v>-</v>
      </c>
      <c r="F1757" s="83" t="s">
        <v>2253</v>
      </c>
      <c r="G1757" s="76" t="s">
        <v>7309</v>
      </c>
      <c r="H1757" s="76" t="s">
        <v>96</v>
      </c>
      <c r="I1757" s="66"/>
      <c r="J1757" s="76"/>
      <c r="K1757" s="76"/>
      <c r="L1757" s="76"/>
      <c r="M1757" s="66" t="s">
        <v>1973</v>
      </c>
      <c r="N1757" s="66"/>
      <c r="P1757" s="32" t="str">
        <f t="shared" si="29"/>
        <v>1753/UN40.SU.   /2025</v>
      </c>
      <c r="Q1757" s="30"/>
      <c r="R1757" s="30"/>
      <c r="S1757" s="30"/>
      <c r="T1757" s="30"/>
      <c r="U1757" s="30"/>
      <c r="W1757" s="45"/>
    </row>
    <row r="1758" spans="1:23" ht="66" hidden="1" x14ac:dyDescent="0.25">
      <c r="A1758" s="75" t="s">
        <v>1818</v>
      </c>
      <c r="B1758" s="66" t="s">
        <v>2262</v>
      </c>
      <c r="C1758" s="76" t="s">
        <v>7314</v>
      </c>
      <c r="D1758" s="76" t="s">
        <v>7315</v>
      </c>
      <c r="E1758" s="76" t="str">
        <f>IF( AND(   ISNUMBER(    MATCH(LEFT(RIGHT(D1758,8),4),{"/AK/","/BW/","/DO/","/DK/","/EP/","/HM/","/HK/","/IN/","/KI/","/AR/","/KL/","/KM/","/KP/","/DN/","/LN/","/RT/","/TU/","/KU/","/KR/","/MI/","/MK/","/OT/","/LP/","/DL/","/LT/","/PM/","/PW/","/PG/","/PP/","/MU/","/IL/","/PR/","/PI/","/PL/","/PK/","/PB/","/SP/","/SE/","/TI/","/LL/","/DT/","/LK/","/WS/","/TP/","/KS/","/SR/","/SK/","PJ"},0)   ),   ISNUMBER(SEARCH("40",D1758)   )  ),LEFT(RIGHT(D1758,7),2),  "-" )</f>
        <v>-</v>
      </c>
      <c r="F1758" s="66" t="s">
        <v>2261</v>
      </c>
      <c r="G1758" s="76" t="s">
        <v>7316</v>
      </c>
      <c r="H1758" s="76" t="s">
        <v>96</v>
      </c>
      <c r="I1758" s="66"/>
      <c r="J1758" s="76"/>
      <c r="K1758" s="76"/>
      <c r="L1758" s="76"/>
      <c r="M1758" s="66" t="s">
        <v>1973</v>
      </c>
      <c r="N1758" s="66"/>
      <c r="P1758" s="32" t="str">
        <f t="shared" si="29"/>
        <v>1754/UN40.SU.   /2025</v>
      </c>
      <c r="Q1758" s="30"/>
      <c r="R1758" s="30"/>
      <c r="S1758" s="30"/>
      <c r="T1758" s="30"/>
      <c r="U1758" s="30"/>
      <c r="W1758" s="45"/>
    </row>
    <row r="1759" spans="1:23" ht="49.5" hidden="1" x14ac:dyDescent="0.25">
      <c r="A1759" s="75" t="s">
        <v>1819</v>
      </c>
      <c r="B1759" s="66" t="s">
        <v>2262</v>
      </c>
      <c r="C1759" s="76" t="s">
        <v>7262</v>
      </c>
      <c r="D1759" s="76" t="s">
        <v>7318</v>
      </c>
      <c r="E1759" s="76" t="str">
        <f>IF( AND(   ISNUMBER(    MATCH(LEFT(RIGHT(D1759,8),4),{"/AK/","/BW/","/DO/","/DK/","/EP/","/HM/","/HK/","/IN/","/KI/","/AR/","/KL/","/KM/","/KP/","/DN/","/LN/","/RT/","/TU/","/KU/","/KR/","/MI/","/MK/","/OT/","/LP/","/DL/","/LT/","/PM/","/PW/","/PG/","/PP/","/MU/","/IL/","/PR/","/PI/","/PL/","/PK/","/PB/","/SP/","/SE/","/TI/","/LL/","/DT/","/LK/","/WS/","/TP/","/KS/","/SR/","/SK/","PJ"},0)   ),   ISNUMBER(SEARCH("40",D1759)   )  ),LEFT(RIGHT(D1759,7),2),  "-" )</f>
        <v>-</v>
      </c>
      <c r="F1759" s="66" t="s">
        <v>2261</v>
      </c>
      <c r="G1759" s="76" t="s">
        <v>7319</v>
      </c>
      <c r="H1759" s="76" t="s">
        <v>96</v>
      </c>
      <c r="I1759" s="66"/>
      <c r="J1759" s="76"/>
      <c r="K1759" s="76"/>
      <c r="L1759" s="76"/>
      <c r="M1759" s="66" t="s">
        <v>1973</v>
      </c>
      <c r="N1759" s="66"/>
      <c r="P1759" s="32" t="str">
        <f t="shared" si="29"/>
        <v>1755/UN40.SU.   /2025</v>
      </c>
      <c r="Q1759" s="30"/>
      <c r="R1759" s="30"/>
      <c r="S1759" s="30"/>
      <c r="T1759" s="30"/>
      <c r="U1759" s="30"/>
      <c r="W1759" s="45"/>
    </row>
    <row r="1760" spans="1:23" ht="66" hidden="1" x14ac:dyDescent="0.25">
      <c r="A1760" s="75" t="s">
        <v>1820</v>
      </c>
      <c r="B1760" s="66" t="s">
        <v>2262</v>
      </c>
      <c r="C1760" s="76" t="s">
        <v>7314</v>
      </c>
      <c r="D1760" s="76" t="s">
        <v>7317</v>
      </c>
      <c r="E1760" s="76" t="str">
        <f>IF( AND(   ISNUMBER(    MATCH(LEFT(RIGHT(D1760,8),4),{"/AK/","/BW/","/DO/","/DK/","/EP/","/HM/","/HK/","/IN/","/KI/","/AR/","/KL/","/KM/","/KP/","/DN/","/LN/","/RT/","/TU/","/KU/","/KR/","/MI/","/MK/","/OT/","/LP/","/DL/","/LT/","/PM/","/PW/","/PG/","/PP/","/MU/","/IL/","/PR/","/PI/","/PL/","/PK/","/PB/","/SP/","/SE/","/TI/","/LL/","/DT/","/LK/","/WS/","/TP/","/KS/","/SR/","/SK/","PJ"},0)   ),   ISNUMBER(SEARCH("40",D1760)   )  ),LEFT(RIGHT(D1760,7),2),  "-" )</f>
        <v>-</v>
      </c>
      <c r="F1760" s="66" t="s">
        <v>2261</v>
      </c>
      <c r="G1760" s="76" t="s">
        <v>7316</v>
      </c>
      <c r="H1760" s="76" t="s">
        <v>5040</v>
      </c>
      <c r="I1760" s="66"/>
      <c r="J1760" s="76"/>
      <c r="K1760" s="76"/>
      <c r="L1760" s="76"/>
      <c r="M1760" s="66" t="s">
        <v>1973</v>
      </c>
      <c r="N1760" s="66"/>
      <c r="P1760" s="32" t="str">
        <f t="shared" si="29"/>
        <v>1756/UN40.SU.   /2025</v>
      </c>
      <c r="Q1760" s="30"/>
      <c r="R1760" s="30"/>
      <c r="S1760" s="30"/>
      <c r="T1760" s="30"/>
      <c r="U1760" s="30"/>
      <c r="W1760" s="45"/>
    </row>
    <row r="1761" spans="1:23" ht="99" hidden="1" x14ac:dyDescent="0.25">
      <c r="A1761" s="75" t="s">
        <v>1821</v>
      </c>
      <c r="B1761" s="66" t="s">
        <v>2262</v>
      </c>
      <c r="C1761" s="76" t="s">
        <v>7321</v>
      </c>
      <c r="D1761" s="76" t="s">
        <v>7322</v>
      </c>
      <c r="E1761" s="76" t="str">
        <f>IF( AND(   ISNUMBER(    MATCH(LEFT(RIGHT(D1761,8),4),{"/AK/","/BW/","/DO/","/DK/","/EP/","/HM/","/HK/","/IN/","/KI/","/AR/","/KL/","/KM/","/KP/","/DN/","/LN/","/RT/","/TU/","/KU/","/KR/","/MI/","/MK/","/OT/","/LP/","/DL/","/LT/","/PM/","/PW/","/PG/","/PP/","/MU/","/IL/","/PR/","/PI/","/PL/","/PK/","/PB/","/SP/","/SE/","/TI/","/LL/","/DT/","/LK/","/WS/","/TP/","/KS/","/SR/","/SK/","PJ"},0)   ),   ISNUMBER(SEARCH("40",D1761)   )  ),LEFT(RIGHT(D1761,7),2),  "-" )</f>
        <v>-</v>
      </c>
      <c r="F1761" s="66" t="s">
        <v>6266</v>
      </c>
      <c r="G1761" s="76" t="s">
        <v>7323</v>
      </c>
      <c r="H1761" s="76" t="s">
        <v>5040</v>
      </c>
      <c r="I1761" s="66"/>
      <c r="J1761" s="76"/>
      <c r="K1761" s="76"/>
      <c r="L1761" s="76"/>
      <c r="M1761" s="76" t="s">
        <v>1973</v>
      </c>
      <c r="N1761" s="76"/>
      <c r="P1761" s="32" t="str">
        <f t="shared" si="29"/>
        <v>1757/UN40.SU.   /2025</v>
      </c>
      <c r="Q1761" s="30"/>
      <c r="R1761" s="30"/>
      <c r="S1761" s="30"/>
      <c r="T1761" s="30"/>
      <c r="U1761" s="30"/>
      <c r="W1761" s="45"/>
    </row>
    <row r="1762" spans="1:23" ht="49.5" customHeight="1" x14ac:dyDescent="0.25">
      <c r="A1762" s="75" t="s">
        <v>1822</v>
      </c>
      <c r="B1762" s="66" t="s">
        <v>2262</v>
      </c>
      <c r="C1762" s="76" t="s">
        <v>7294</v>
      </c>
      <c r="D1762" s="76" t="s">
        <v>7293</v>
      </c>
      <c r="E1762" s="76" t="str">
        <f>IF( AND(   ISNUMBER(    MATCH(LEFT(RIGHT(D1762,8),4),{"/AK/","/BW/","/DO/","/DK/","/EP/","/HM/","/HK/","/IN/","/KI/","/AR/","/KL/","/KM/","/KP/","/DN/","/LN/","/RT/","/TU/","/KU/","/KR/","/MI/","/MK/","/OT/","/LP/","/DL/","/LT/","/PM/","/PW/","/PG/","/PP/","/MU/","/IL/","/PR/","/PI/","/PL/","/PK/","/PB/","/SP/","/SE/","/TI/","/LL/","/DT/","/LK/","/WS/","/TP/","/KS/","/SR/","/SK/","PJ"},0)   ),   ISNUMBER(SEARCH("40",D1762)   )  ),LEFT(RIGHT(D1762,7),2),  "-" )</f>
        <v>-</v>
      </c>
      <c r="F1762" s="83" t="s">
        <v>6818</v>
      </c>
      <c r="G1762" s="76" t="s">
        <v>7295</v>
      </c>
      <c r="H1762" s="76" t="s">
        <v>96</v>
      </c>
      <c r="I1762" s="66" t="s">
        <v>2294</v>
      </c>
      <c r="J1762" s="76" t="s">
        <v>7296</v>
      </c>
      <c r="K1762" s="76"/>
      <c r="L1762" s="76"/>
      <c r="M1762" s="66" t="s">
        <v>1973</v>
      </c>
      <c r="N1762" s="66" t="s">
        <v>2084</v>
      </c>
      <c r="P1762" s="32" t="str">
        <f t="shared" si="29"/>
        <v>1758/UN40.SU.   /2025</v>
      </c>
      <c r="Q1762" s="30"/>
      <c r="R1762" s="30"/>
      <c r="S1762" s="30"/>
      <c r="T1762" s="30"/>
      <c r="U1762" s="30"/>
      <c r="W1762" s="45"/>
    </row>
    <row r="1763" spans="1:23" ht="66" hidden="1" x14ac:dyDescent="0.25">
      <c r="A1763" s="75" t="s">
        <v>1823</v>
      </c>
      <c r="B1763" s="66" t="s">
        <v>2262</v>
      </c>
      <c r="C1763" s="76" t="s">
        <v>7299</v>
      </c>
      <c r="D1763" s="76" t="s">
        <v>7297</v>
      </c>
      <c r="E1763" s="76" t="str">
        <f>IF( AND(   ISNUMBER(    MATCH(LEFT(RIGHT(D1763,8),4),{"/AK/","/BW/","/DO/","/DK/","/EP/","/HM/","/HK/","/IN/","/KI/","/AR/","/KL/","/KM/","/KP/","/DN/","/LN/","/RT/","/TU/","/KU/","/KR/","/MI/","/MK/","/OT/","/LP/","/DL/","/LT/","/PM/","/PW/","/PG/","/PP/","/MU/","/IL/","/PR/","/PI/","/PL/","/PK/","/PB/","/SP/","/SE/","/TI/","/LL/","/DT/","/LK/","/WS/","/TP/","/KS/","/SR/","/SK/","PJ"},0)   ),   ISNUMBER(SEARCH("40",D1763)   )  ),LEFT(RIGHT(D1763,7),2),  "-" )</f>
        <v>-</v>
      </c>
      <c r="F1763" s="83" t="s">
        <v>2261</v>
      </c>
      <c r="G1763" s="76" t="s">
        <v>7298</v>
      </c>
      <c r="H1763" s="76" t="s">
        <v>96</v>
      </c>
      <c r="I1763" s="66" t="s">
        <v>2294</v>
      </c>
      <c r="J1763" s="76" t="s">
        <v>7296</v>
      </c>
      <c r="K1763" s="76"/>
      <c r="L1763" s="76"/>
      <c r="M1763" s="66" t="s">
        <v>1973</v>
      </c>
      <c r="N1763" s="66" t="s">
        <v>2085</v>
      </c>
      <c r="P1763" s="32" t="str">
        <f t="shared" si="29"/>
        <v>1759/UN40.SU.   /2025</v>
      </c>
      <c r="Q1763" s="30"/>
      <c r="R1763" s="30"/>
      <c r="S1763" s="30"/>
      <c r="T1763" s="30"/>
      <c r="U1763" s="30"/>
      <c r="W1763" s="45"/>
    </row>
    <row r="1764" spans="1:23" ht="49.5" hidden="1" x14ac:dyDescent="0.25">
      <c r="A1764" s="75" t="s">
        <v>1824</v>
      </c>
      <c r="B1764" s="66" t="s">
        <v>2262</v>
      </c>
      <c r="C1764" s="76" t="s">
        <v>7302</v>
      </c>
      <c r="D1764" s="76" t="s">
        <v>7300</v>
      </c>
      <c r="E1764" s="76" t="str">
        <f>IF( AND(   ISNUMBER(    MATCH(LEFT(RIGHT(D1764,8),4),{"/AK/","/BW/","/DO/","/DK/","/EP/","/HM/","/HK/","/IN/","/KI/","/AR/","/KL/","/KM/","/KP/","/DN/","/LN/","/RT/","/TU/","/KU/","/KR/","/MI/","/MK/","/OT/","/LP/","/DL/","/LT/","/PM/","/PW/","/PG/","/PP/","/MU/","/IL/","/PR/","/PI/","/PL/","/PK/","/PB/","/SP/","/SE/","/TI/","/LL/","/DT/","/LK/","/WS/","/TP/","/KS/","/SR/","/SK/","PJ"},0)   ),   ISNUMBER(SEARCH("40",D1764)   )  ),LEFT(RIGHT(D1764,7),2),  "-" )</f>
        <v>-</v>
      </c>
      <c r="F1764" s="83" t="s">
        <v>2262</v>
      </c>
      <c r="G1764" s="76" t="s">
        <v>7301</v>
      </c>
      <c r="H1764" s="76" t="s">
        <v>96</v>
      </c>
      <c r="I1764" s="66" t="s">
        <v>2294</v>
      </c>
      <c r="J1764" s="76" t="s">
        <v>7303</v>
      </c>
      <c r="K1764" s="76"/>
      <c r="L1764" s="76"/>
      <c r="M1764" s="66" t="s">
        <v>1973</v>
      </c>
      <c r="N1764" s="66" t="s">
        <v>2086</v>
      </c>
      <c r="O1764" s="14" t="s">
        <v>5671</v>
      </c>
      <c r="P1764" s="32" t="str">
        <f t="shared" si="29"/>
        <v>1760/UN40.SU.   /2025</v>
      </c>
      <c r="Q1764" s="30"/>
      <c r="R1764" s="30"/>
      <c r="S1764" s="30"/>
      <c r="T1764" s="30"/>
      <c r="U1764" s="30"/>
      <c r="W1764" s="45"/>
    </row>
    <row r="1765" spans="1:23" ht="82.5" hidden="1" x14ac:dyDescent="0.25">
      <c r="A1765" s="75" t="s">
        <v>1825</v>
      </c>
      <c r="B1765" s="66" t="s">
        <v>2262</v>
      </c>
      <c r="C1765" s="76" t="s">
        <v>7313</v>
      </c>
      <c r="D1765" s="76" t="s">
        <v>7310</v>
      </c>
      <c r="E1765" s="76" t="str">
        <f>IF( AND(   ISNUMBER(    MATCH(LEFT(RIGHT(D1765,8),4),{"/AK/","/BW/","/DO/","/DK/","/EP/","/HM/","/HK/","/IN/","/KI/","/AR/","/KL/","/KM/","/KP/","/DN/","/LN/","/RT/","/TU/","/KU/","/KR/","/MI/","/MK/","/OT/","/LP/","/DL/","/LT/","/PM/","/PW/","/PG/","/PP/","/MU/","/IL/","/PR/","/PI/","/PL/","/PK/","/PB/","/SP/","/SE/","/TI/","/LL/","/DT/","/LK/","/WS/","/TP/","/KS/","/SR/","/SK/","PJ"},0)   ),   ISNUMBER(SEARCH("40",D1765)   )  ),LEFT(RIGHT(D1765,7),2),  "-" )</f>
        <v>-</v>
      </c>
      <c r="F1765" s="83" t="s">
        <v>2262</v>
      </c>
      <c r="G1765" s="76" t="s">
        <v>7311</v>
      </c>
      <c r="H1765" s="76" t="s">
        <v>96</v>
      </c>
      <c r="I1765" s="66" t="s">
        <v>2294</v>
      </c>
      <c r="J1765" s="76" t="s">
        <v>7312</v>
      </c>
      <c r="K1765" s="76"/>
      <c r="L1765" s="76"/>
      <c r="M1765" s="66" t="s">
        <v>1973</v>
      </c>
      <c r="N1765" s="66" t="s">
        <v>2086</v>
      </c>
      <c r="O1765" s="14" t="s">
        <v>5740</v>
      </c>
      <c r="P1765" s="32" t="str">
        <f t="shared" si="29"/>
        <v>1761/UN40.SU.   /2025</v>
      </c>
      <c r="Q1765" s="30"/>
      <c r="R1765" s="30"/>
      <c r="S1765" s="30"/>
      <c r="T1765" s="30"/>
      <c r="U1765" s="30"/>
      <c r="W1765" s="45"/>
    </row>
    <row r="1766" spans="1:23" ht="49.5" hidden="1" x14ac:dyDescent="0.25">
      <c r="A1766" s="75" t="s">
        <v>1826</v>
      </c>
      <c r="B1766" s="66" t="s">
        <v>2262</v>
      </c>
      <c r="C1766" s="76" t="s">
        <v>7168</v>
      </c>
      <c r="D1766" s="76" t="str">
        <f>IF( AND(   ISNUMBER(    MATCH(LEFT(RIGHT(C1766,8),4),{"/AK/","/BW/","/DO/","/DK/","/EP/","/HM/","/HK/","/IN/","/KI/","/AR/","/KL/","/KM/","/KP/","/DN/","/LN/","/RT/","/TU/","/KU/","/KR/","/MI/","/MK/","/OT/","/LP/","/DL/","/LT/","/PM/","/PW/","/PG/","/PP/","/MU/","/IL/","/PR/","/PI/","/PL/","/PK/","/PB/","/SP/","/SE/","/TI/","/LL/","/DT/","/LK/","/WS/","/TP/","/KS/","/SR/","/SK/","PJ"},0)   ),   ISNUMBER(SEARCH("40",C1766)   )  ),LEFT(RIGHT(C1766,7),2),  "-" )</f>
        <v>-</v>
      </c>
      <c r="E1766" s="76" t="str">
        <f>IF( AND(   ISNUMBER(    MATCH(LEFT(RIGHT(D1766,8),4),{"/AK/","/BW/","/DO/","/DK/","/EP/","/HM/","/HK/","/IN/","/KI/","/AR/","/KL/","/KM/","/KP/","/DN/","/LN/","/RT/","/TU/","/KU/","/KR/","/MI/","/MK/","/OT/","/LP/","/DL/","/LT/","/PM/","/PW/","/PG/","/PP/","/MU/","/IL/","/PR/","/PI/","/PL/","/PK/","/PB/","/SP/","/SE/","/TI/","/LL/","/DT/","/LK/","/WS/","/TP/","/KS/","/SR/","/SK/","PJ"},0)   ),   ISNUMBER(SEARCH("40",D1766)   )  ),LEFT(RIGHT(D1766,7),2),  "-" )</f>
        <v>-</v>
      </c>
      <c r="F1766" s="83" t="s">
        <v>2262</v>
      </c>
      <c r="G1766" s="76" t="s">
        <v>7167</v>
      </c>
      <c r="H1766" s="76" t="s">
        <v>96</v>
      </c>
      <c r="I1766" s="66" t="s">
        <v>2294</v>
      </c>
      <c r="J1766" s="76" t="s">
        <v>7320</v>
      </c>
      <c r="K1766" s="76"/>
      <c r="L1766" s="76"/>
      <c r="M1766" s="66" t="s">
        <v>1973</v>
      </c>
      <c r="N1766" s="66" t="s">
        <v>2085</v>
      </c>
      <c r="P1766" s="32" t="str">
        <f t="shared" si="29"/>
        <v>1762/UN40.SU.   /2025</v>
      </c>
      <c r="Q1766" s="30"/>
      <c r="R1766" s="30"/>
      <c r="S1766" s="30"/>
      <c r="T1766" s="30"/>
      <c r="U1766" s="30"/>
      <c r="W1766" s="45"/>
    </row>
    <row r="1767" spans="1:23" ht="49.5" hidden="1" x14ac:dyDescent="0.25">
      <c r="A1767" s="75" t="s">
        <v>1827</v>
      </c>
      <c r="B1767" s="66" t="s">
        <v>2263</v>
      </c>
      <c r="C1767" s="76" t="s">
        <v>7336</v>
      </c>
      <c r="D1767" s="76" t="str">
        <f>IF( AND(   ISNUMBER(    MATCH(LEFT(RIGHT(C1767,8),4),{"/AK/","/BW/","/DO/","/DK/","/EP/","/HM/","/HK/","/IN/","/KI/","/AR/","/KL/","/KM/","/KP/","/DN/","/LN/","/RT/","/TU/","/KU/","/KR/","/MI/","/MK/","/OT/","/LP/","/DL/","/LT/","/PM/","/PW/","/PG/","/PP/","/MU/","/IL/","/PR/","/PI/","/PL/","/PK/","/PB/","/SP/","/SE/","/TI/","/LL/","/DT/","/LK/","/WS/","/TP/","/KS/","/SR/","/SK/","PJ"},0)   ),   ISNUMBER(SEARCH("40",C1767)   )  ),LEFT(RIGHT(C1767,7),2),  "-" )</f>
        <v>-</v>
      </c>
      <c r="E1767" s="76" t="str">
        <f>IF( AND(   ISNUMBER(    MATCH(LEFT(RIGHT(D1767,8),4),{"/AK/","/BW/","/DO/","/DK/","/EP/","/HM/","/HK/","/IN/","/KI/","/AR/","/KL/","/KM/","/KP/","/DN/","/LN/","/RT/","/TU/","/KU/","/KR/","/MI/","/MK/","/OT/","/LP/","/DL/","/LT/","/PM/","/PW/","/PG/","/PP/","/MU/","/IL/","/PR/","/PI/","/PL/","/PK/","/PB/","/SP/","/SE/","/TI/","/LL/","/DT/","/LK/","/WS/","/TP/","/KS/","/SR/","/SK/","PJ"},0)   ),   ISNUMBER(SEARCH("40",D1767)   )  ),LEFT(RIGHT(D1767,7),2),  "-" )</f>
        <v>-</v>
      </c>
      <c r="F1767" s="83" t="s">
        <v>2262</v>
      </c>
      <c r="G1767" s="76" t="s">
        <v>6942</v>
      </c>
      <c r="H1767" s="76" t="s">
        <v>96</v>
      </c>
      <c r="I1767" s="66"/>
      <c r="J1767" s="76"/>
      <c r="K1767" s="76"/>
      <c r="L1767" s="76"/>
      <c r="M1767" s="66" t="s">
        <v>1973</v>
      </c>
      <c r="N1767" s="66"/>
      <c r="P1767" s="32" t="str">
        <f t="shared" si="29"/>
        <v>1763/UN40.SU.   /2025</v>
      </c>
      <c r="Q1767" s="30"/>
      <c r="R1767" s="30"/>
      <c r="S1767" s="30"/>
      <c r="T1767" s="30"/>
      <c r="U1767" s="30"/>
      <c r="W1767" s="45"/>
    </row>
    <row r="1768" spans="1:23" ht="99" hidden="1" x14ac:dyDescent="0.25">
      <c r="A1768" s="75" t="s">
        <v>1828</v>
      </c>
      <c r="B1768" s="66" t="s">
        <v>2263</v>
      </c>
      <c r="C1768" s="76" t="s">
        <v>7337</v>
      </c>
      <c r="D1768" s="76" t="s">
        <v>7338</v>
      </c>
      <c r="E1768" s="76" t="str">
        <f>IF( AND(   ISNUMBER(    MATCH(LEFT(RIGHT(D1768,8),4),{"/AK/","/BW/","/DO/","/DK/","/EP/","/HM/","/HK/","/IN/","/KI/","/AR/","/KL/","/KM/","/KP/","/DN/","/LN/","/RT/","/TU/","/KU/","/KR/","/MI/","/MK/","/OT/","/LP/","/DL/","/LT/","/PM/","/PW/","/PG/","/PP/","/MU/","/IL/","/PR/","/PI/","/PL/","/PK/","/PB/","/SP/","/SE/","/TI/","/LL/","/DT/","/LK/","/WS/","/TP/","/KS/","/SR/","/SK/","PJ"},0)   ),   ISNUMBER(SEARCH("40",D1768)   )  ),LEFT(RIGHT(D1768,7),2),  "-" )</f>
        <v>-</v>
      </c>
      <c r="F1768" s="83" t="s">
        <v>6817</v>
      </c>
      <c r="G1768" s="76" t="s">
        <v>7339</v>
      </c>
      <c r="H1768" s="76" t="s">
        <v>5040</v>
      </c>
      <c r="I1768" s="66"/>
      <c r="J1768" s="76"/>
      <c r="K1768" s="76"/>
      <c r="L1768" s="76"/>
      <c r="M1768" s="66" t="s">
        <v>1973</v>
      </c>
      <c r="N1768" s="66"/>
      <c r="P1768" s="32" t="str">
        <f t="shared" si="29"/>
        <v>1764/UN40.SU.   /2025</v>
      </c>
      <c r="Q1768" s="30"/>
      <c r="R1768" s="30"/>
      <c r="S1768" s="30"/>
      <c r="T1768" s="30"/>
      <c r="U1768" s="30"/>
      <c r="W1768" s="45"/>
    </row>
    <row r="1769" spans="1:23" ht="66" x14ac:dyDescent="0.25">
      <c r="A1769" s="75" t="s">
        <v>1829</v>
      </c>
      <c r="B1769" s="66" t="s">
        <v>2263</v>
      </c>
      <c r="C1769" s="76" t="s">
        <v>7148</v>
      </c>
      <c r="D1769" s="76" t="s">
        <v>7324</v>
      </c>
      <c r="E1769" s="76" t="str">
        <f>IF( AND(   ISNUMBER(    MATCH(LEFT(RIGHT(D1769,8),4),{"/AK/","/BW/","/DO/","/DK/","/EP/","/HM/","/HK/","/IN/","/KI/","/AR/","/KL/","/KM/","/KP/","/DN/","/LN/","/RT/","/TU/","/KU/","/KR/","/MI/","/MK/","/OT/","/LP/","/DL/","/LT/","/PM/","/PW/","/PG/","/PP/","/MU/","/IL/","/PR/","/PI/","/PL/","/PK/","/PB/","/SP/","/SE/","/TI/","/LL/","/DT/","/LK/","/WS/","/TP/","/KS/","/SR/","/SK/","PJ"},0)   ),   ISNUMBER(SEARCH("40",D1769)   )  ),LEFT(RIGHT(D1769,7),2),  "-" )</f>
        <v>-</v>
      </c>
      <c r="F1769" s="83" t="s">
        <v>2261</v>
      </c>
      <c r="G1769" s="87" t="s">
        <v>7325</v>
      </c>
      <c r="H1769" s="76" t="s">
        <v>96</v>
      </c>
      <c r="I1769" s="66" t="s">
        <v>2294</v>
      </c>
      <c r="J1769" s="76" t="s">
        <v>7326</v>
      </c>
      <c r="K1769" s="76"/>
      <c r="L1769" s="76"/>
      <c r="M1769" s="66" t="s">
        <v>1973</v>
      </c>
      <c r="N1769" s="66" t="s">
        <v>2084</v>
      </c>
      <c r="P1769" s="32" t="str">
        <f t="shared" si="29"/>
        <v>1765/UN40.SU.   /2025</v>
      </c>
      <c r="Q1769" s="30"/>
      <c r="R1769" s="30"/>
      <c r="S1769" s="30"/>
      <c r="T1769" s="30"/>
      <c r="U1769" s="30"/>
      <c r="W1769" s="45"/>
    </row>
    <row r="1770" spans="1:23" ht="66" x14ac:dyDescent="0.25">
      <c r="A1770" s="75" t="s">
        <v>1830</v>
      </c>
      <c r="B1770" s="66" t="s">
        <v>2263</v>
      </c>
      <c r="C1770" s="76" t="s">
        <v>7148</v>
      </c>
      <c r="D1770" s="76" t="s">
        <v>7327</v>
      </c>
      <c r="E1770" s="76" t="str">
        <f>IF( AND(   ISNUMBER(    MATCH(LEFT(RIGHT(D1770,8),4),{"/AK/","/BW/","/DO/","/DK/","/EP/","/HM/","/HK/","/IN/","/KI/","/AR/","/KL/","/KM/","/KP/","/DN/","/LN/","/RT/","/TU/","/KU/","/KR/","/MI/","/MK/","/OT/","/LP/","/DL/","/LT/","/PM/","/PW/","/PG/","/PP/","/MU/","/IL/","/PR/","/PI/","/PL/","/PK/","/PB/","/SP/","/SE/","/TI/","/LL/","/DT/","/LK/","/WS/","/TP/","/KS/","/SR/","/SK/","PJ"},0)   ),   ISNUMBER(SEARCH("40",D1770)   )  ),LEFT(RIGHT(D1770,7),2),  "-" )</f>
        <v>-</v>
      </c>
      <c r="F1770" s="83" t="s">
        <v>2261</v>
      </c>
      <c r="G1770" s="76" t="s">
        <v>7328</v>
      </c>
      <c r="H1770" s="76" t="s">
        <v>96</v>
      </c>
      <c r="I1770" s="66" t="s">
        <v>2294</v>
      </c>
      <c r="J1770" s="76" t="s">
        <v>7326</v>
      </c>
      <c r="K1770" s="76"/>
      <c r="L1770" s="76"/>
      <c r="M1770" s="66" t="s">
        <v>1973</v>
      </c>
      <c r="N1770" s="66" t="s">
        <v>2084</v>
      </c>
      <c r="P1770" s="32" t="str">
        <f t="shared" si="29"/>
        <v>1766/UN40.SU.   /2025</v>
      </c>
      <c r="Q1770" s="30"/>
      <c r="R1770" s="30"/>
      <c r="S1770" s="30"/>
      <c r="T1770" s="30"/>
      <c r="U1770" s="30"/>
      <c r="W1770" s="45"/>
    </row>
    <row r="1771" spans="1:23" ht="82.5" x14ac:dyDescent="0.25">
      <c r="A1771" s="75" t="s">
        <v>1831</v>
      </c>
      <c r="B1771" s="66" t="s">
        <v>2263</v>
      </c>
      <c r="C1771" s="76" t="s">
        <v>6437</v>
      </c>
      <c r="D1771" s="76" t="s">
        <v>7329</v>
      </c>
      <c r="E1771" s="76" t="str">
        <f>IF( AND(   ISNUMBER(    MATCH(LEFT(RIGHT(D1771,8),4),{"/AK/","/BW/","/DO/","/DK/","/EP/","/HM/","/HK/","/IN/","/KI/","/AR/","/KL/","/KM/","/KP/","/DN/","/LN/","/RT/","/TU/","/KU/","/KR/","/MI/","/MK/","/OT/","/LP/","/DL/","/LT/","/PM/","/PW/","/PG/","/PP/","/MU/","/IL/","/PR/","/PI/","/PL/","/PK/","/PB/","/SP/","/SE/","/TI/","/LL/","/DT/","/LK/","/WS/","/TP/","/KS/","/SR/","/SK/","PJ"},0)   ),   ISNUMBER(SEARCH("40",D1771)   )  ),LEFT(RIGHT(D1771,7),2),  "-" )</f>
        <v>-</v>
      </c>
      <c r="F1771" s="83" t="s">
        <v>2261</v>
      </c>
      <c r="G1771" s="76" t="s">
        <v>7330</v>
      </c>
      <c r="H1771" s="76" t="s">
        <v>96</v>
      </c>
      <c r="I1771" s="66" t="s">
        <v>2294</v>
      </c>
      <c r="J1771" s="76" t="s">
        <v>7326</v>
      </c>
      <c r="K1771" s="76"/>
      <c r="L1771" s="76"/>
      <c r="M1771" s="66" t="s">
        <v>1973</v>
      </c>
      <c r="N1771" s="66" t="s">
        <v>2084</v>
      </c>
      <c r="P1771" s="32" t="str">
        <f t="shared" si="29"/>
        <v>1767/UN40.SU.   /2025</v>
      </c>
      <c r="Q1771" s="30"/>
      <c r="R1771" s="30"/>
      <c r="S1771" s="30"/>
      <c r="T1771" s="30"/>
      <c r="U1771" s="30"/>
      <c r="W1771" s="45"/>
    </row>
    <row r="1772" spans="1:23" ht="66" x14ac:dyDescent="0.25">
      <c r="A1772" s="75" t="s">
        <v>1832</v>
      </c>
      <c r="B1772" s="66" t="s">
        <v>2263</v>
      </c>
      <c r="C1772" s="76" t="s">
        <v>7148</v>
      </c>
      <c r="D1772" s="76" t="s">
        <v>7331</v>
      </c>
      <c r="E1772" s="76" t="str">
        <f>IF( AND(   ISNUMBER(    MATCH(LEFT(RIGHT(D1772,8),4),{"/AK/","/BW/","/DO/","/DK/","/EP/","/HM/","/HK/","/IN/","/KI/","/AR/","/KL/","/KM/","/KP/","/DN/","/LN/","/RT/","/TU/","/KU/","/KR/","/MI/","/MK/","/OT/","/LP/","/DL/","/LT/","/PM/","/PW/","/PG/","/PP/","/MU/","/IL/","/PR/","/PI/","/PL/","/PK/","/PB/","/SP/","/SE/","/TI/","/LL/","/DT/","/LK/","/WS/","/TP/","/KS/","/SR/","/SK/","PJ"},0)   ),   ISNUMBER(SEARCH("40",D1772)   )  ),LEFT(RIGHT(D1772,7),2),  "-" )</f>
        <v>-</v>
      </c>
      <c r="F1772" s="66" t="s">
        <v>2262</v>
      </c>
      <c r="G1772" s="76" t="s">
        <v>7332</v>
      </c>
      <c r="H1772" s="76" t="s">
        <v>96</v>
      </c>
      <c r="I1772" s="66" t="s">
        <v>2294</v>
      </c>
      <c r="J1772" s="76" t="s">
        <v>7326</v>
      </c>
      <c r="K1772" s="76"/>
      <c r="L1772" s="76"/>
      <c r="M1772" s="66" t="s">
        <v>1973</v>
      </c>
      <c r="N1772" s="66" t="s">
        <v>2084</v>
      </c>
      <c r="P1772" s="32" t="str">
        <f t="shared" si="29"/>
        <v>1768/UN40.SU.   /2025</v>
      </c>
      <c r="Q1772" s="30"/>
      <c r="R1772" s="30"/>
      <c r="S1772" s="30"/>
      <c r="T1772" s="30"/>
      <c r="U1772" s="30"/>
      <c r="W1772" s="45"/>
    </row>
    <row r="1773" spans="1:23" ht="49.5" hidden="1" x14ac:dyDescent="0.25">
      <c r="A1773" s="75" t="s">
        <v>1833</v>
      </c>
      <c r="B1773" s="66" t="s">
        <v>2263</v>
      </c>
      <c r="C1773" s="76" t="s">
        <v>6084</v>
      </c>
      <c r="D1773" s="76" t="s">
        <v>6044</v>
      </c>
      <c r="E1773" s="76" t="str">
        <f>IF( AND(   ISNUMBER(    MATCH(LEFT(RIGHT(D1773,8),4),{"/AK/","/BW/","/DO/","/DK/","/EP/","/HM/","/HK/","/IN/","/KI/","/AR/","/KL/","/KM/","/KP/","/DN/","/LN/","/RT/","/TU/","/KU/","/KR/","/MI/","/MK/","/OT/","/LP/","/DL/","/LT/","/PM/","/PW/","/PG/","/PP/","/MU/","/IL/","/PR/","/PI/","/PL/","/PK/","/PB/","/SP/","/SE/","/TI/","/LL/","/DT/","/LK/","/WS/","/TP/","/KS/","/SR/","/SK/","PJ"},0)   ),   ISNUMBER(SEARCH("40",D1773)   )  ),LEFT(RIGHT(D1773,7),2),  "-" )</f>
        <v>-</v>
      </c>
      <c r="F1773" s="66" t="s">
        <v>2255</v>
      </c>
      <c r="G1773" s="76" t="s">
        <v>6045</v>
      </c>
      <c r="H1773" s="76" t="s">
        <v>96</v>
      </c>
      <c r="I1773" s="66" t="s">
        <v>2294</v>
      </c>
      <c r="J1773" s="76" t="s">
        <v>7333</v>
      </c>
      <c r="K1773" s="76"/>
      <c r="L1773" s="76"/>
      <c r="M1773" s="66" t="s">
        <v>1973</v>
      </c>
      <c r="N1773" s="66" t="s">
        <v>2085</v>
      </c>
      <c r="P1773" s="32" t="str">
        <f t="shared" si="29"/>
        <v>1769/UN40.SU.   /2025</v>
      </c>
      <c r="Q1773" s="30"/>
      <c r="R1773" s="30"/>
      <c r="S1773" s="30"/>
      <c r="T1773" s="30"/>
      <c r="U1773" s="30"/>
      <c r="W1773" s="45"/>
    </row>
    <row r="1774" spans="1:23" ht="49.5" hidden="1" x14ac:dyDescent="0.25">
      <c r="A1774" s="75" t="s">
        <v>1834</v>
      </c>
      <c r="B1774" s="66" t="s">
        <v>2263</v>
      </c>
      <c r="C1774" s="76" t="s">
        <v>2950</v>
      </c>
      <c r="D1774" s="76" t="s">
        <v>7334</v>
      </c>
      <c r="E1774" s="76" t="str">
        <f>IF( AND(   ISNUMBER(    MATCH(LEFT(RIGHT(D1774,8),4),{"/AK/","/BW/","/DO/","/DK/","/EP/","/HM/","/HK/","/IN/","/KI/","/AR/","/KL/","/KM/","/KP/","/DN/","/LN/","/RT/","/TU/","/KU/","/KR/","/MI/","/MK/","/OT/","/LP/","/DL/","/LT/","/PM/","/PW/","/PG/","/PP/","/MU/","/IL/","/PR/","/PI/","/PL/","/PK/","/PB/","/SP/","/SE/","/TI/","/LL/","/DT/","/LK/","/WS/","/TP/","/KS/","/SR/","/SK/","PJ"},0)   ),   ISNUMBER(SEARCH("40",D1774)   )  ),LEFT(RIGHT(D1774,7),2),  "-" )</f>
        <v>-</v>
      </c>
      <c r="F1774" s="83" t="s">
        <v>2261</v>
      </c>
      <c r="G1774" s="76" t="s">
        <v>7335</v>
      </c>
      <c r="H1774" s="76" t="s">
        <v>96</v>
      </c>
      <c r="I1774" s="66" t="s">
        <v>2294</v>
      </c>
      <c r="J1774" s="76" t="s">
        <v>7333</v>
      </c>
      <c r="K1774" s="76"/>
      <c r="L1774" s="76"/>
      <c r="M1774" s="66" t="s">
        <v>1973</v>
      </c>
      <c r="N1774" s="66" t="s">
        <v>2085</v>
      </c>
      <c r="P1774" s="32" t="str">
        <f t="shared" si="29"/>
        <v>1770/UN40.SU.   /2025</v>
      </c>
      <c r="Q1774" s="30"/>
      <c r="R1774" s="30"/>
      <c r="S1774" s="30"/>
      <c r="T1774" s="30"/>
      <c r="U1774" s="30"/>
      <c r="W1774" s="45"/>
    </row>
    <row r="1775" spans="1:23" ht="49.5" hidden="1" x14ac:dyDescent="0.25">
      <c r="A1775" s="75" t="s">
        <v>1835</v>
      </c>
      <c r="B1775" s="66" t="s">
        <v>2263</v>
      </c>
      <c r="C1775" s="76" t="s">
        <v>7340</v>
      </c>
      <c r="D1775" s="76" t="str">
        <f>IF( AND(   ISNUMBER(    MATCH(LEFT(RIGHT(C1775,8),4),{"/AK/","/BW/","/DO/","/DK/","/EP/","/HM/","/HK/","/IN/","/KI/","/AR/","/KL/","/KM/","/KP/","/DN/","/LN/","/RT/","/TU/","/KU/","/KR/","/MI/","/MK/","/OT/","/LP/","/DL/","/LT/","/PM/","/PW/","/PG/","/PP/","/MU/","/IL/","/PR/","/PI/","/PL/","/PK/","/PB/","/SP/","/SE/","/TI/","/LL/","/DT/","/LK/","/WS/","/TP/","/KS/","/SR/","/SK/","PJ"},0)   ),   ISNUMBER(SEARCH("40",C1775)   )  ),LEFT(RIGHT(C1775,7),2),  "-" )</f>
        <v>-</v>
      </c>
      <c r="E1775" s="76" t="str">
        <f>IF( AND(   ISNUMBER(    MATCH(LEFT(RIGHT(D1775,8),4),{"/AK/","/BW/","/DO/","/DK/","/EP/","/HM/","/HK/","/IN/","/KI/","/AR/","/KL/","/KM/","/KP/","/DN/","/LN/","/RT/","/TU/","/KU/","/KR/","/MI/","/MK/","/OT/","/LP/","/DL/","/LT/","/PM/","/PW/","/PG/","/PP/","/MU/","/IL/","/PR/","/PI/","/PL/","/PK/","/PB/","/SP/","/SE/","/TI/","/LL/","/DT/","/LK/","/WS/","/TP/","/KS/","/SR/","/SK/","PJ"},0)   ),   ISNUMBER(SEARCH("40",D1775)   )  ),LEFT(RIGHT(D1775,7),2),  "-" )</f>
        <v>-</v>
      </c>
      <c r="F1775" s="66" t="s">
        <v>2263</v>
      </c>
      <c r="G1775" s="76" t="s">
        <v>7341</v>
      </c>
      <c r="H1775" s="76" t="s">
        <v>96</v>
      </c>
      <c r="I1775" s="66" t="s">
        <v>2294</v>
      </c>
      <c r="J1775" s="76" t="s">
        <v>7342</v>
      </c>
      <c r="K1775" s="76"/>
      <c r="L1775" s="76"/>
      <c r="M1775" s="66" t="s">
        <v>1973</v>
      </c>
      <c r="N1775" s="66" t="s">
        <v>2085</v>
      </c>
      <c r="P1775" s="32" t="str">
        <f t="shared" si="29"/>
        <v>1771/UN40.SU.   /2025</v>
      </c>
      <c r="Q1775" s="30"/>
      <c r="R1775" s="30"/>
      <c r="S1775" s="30"/>
      <c r="T1775" s="30"/>
      <c r="U1775" s="30"/>
      <c r="W1775" s="45"/>
    </row>
    <row r="1776" spans="1:23" ht="99" hidden="1" x14ac:dyDescent="0.25">
      <c r="A1776" s="75" t="s">
        <v>1836</v>
      </c>
      <c r="B1776" s="66" t="s">
        <v>2263</v>
      </c>
      <c r="C1776" s="76" t="s">
        <v>7343</v>
      </c>
      <c r="D1776" s="76" t="s">
        <v>7344</v>
      </c>
      <c r="E1776" s="76" t="str">
        <f>IF( AND(   ISNUMBER(    MATCH(LEFT(RIGHT(D1776,8),4),{"/AK/","/BW/","/DO/","/DK/","/EP/","/HM/","/HK/","/IN/","/KI/","/AR/","/KL/","/KM/","/KP/","/DN/","/LN/","/RT/","/TU/","/KU/","/KR/","/MI/","/MK/","/OT/","/LP/","/DL/","/LT/","/PM/","/PW/","/PG/","/PP/","/MU/","/IL/","/PR/","/PI/","/PL/","/PK/","/PB/","/SP/","/SE/","/TI/","/LL/","/DT/","/LK/","/WS/","/TP/","/KS/","/SR/","/SK/","PJ"},0)   ),   ISNUMBER(SEARCH("40",D1776)   )  ),LEFT(RIGHT(D1776,7),2),  "-" )</f>
        <v>-</v>
      </c>
      <c r="F1776" s="66" t="s">
        <v>2263</v>
      </c>
      <c r="G1776" s="76" t="s">
        <v>7345</v>
      </c>
      <c r="H1776" s="76" t="s">
        <v>96</v>
      </c>
      <c r="I1776" s="66" t="s">
        <v>2294</v>
      </c>
      <c r="J1776" s="76" t="s">
        <v>7346</v>
      </c>
      <c r="K1776" s="76"/>
      <c r="L1776" s="76"/>
      <c r="M1776" s="66" t="s">
        <v>1973</v>
      </c>
      <c r="N1776" s="66" t="s">
        <v>2085</v>
      </c>
      <c r="P1776" s="32" t="str">
        <f t="shared" si="29"/>
        <v>1772/UN40.SU.   /2025</v>
      </c>
      <c r="Q1776" s="30"/>
      <c r="R1776" s="30"/>
      <c r="S1776" s="30"/>
      <c r="T1776" s="30"/>
      <c r="U1776" s="30"/>
      <c r="W1776" s="45"/>
    </row>
    <row r="1777" spans="1:23" ht="49.5" hidden="1" x14ac:dyDescent="0.25">
      <c r="A1777" s="75" t="s">
        <v>1837</v>
      </c>
      <c r="B1777" s="66" t="s">
        <v>2263</v>
      </c>
      <c r="C1777" s="76" t="s">
        <v>2301</v>
      </c>
      <c r="D1777" s="76" t="s">
        <v>7347</v>
      </c>
      <c r="E1777" s="76" t="str">
        <f>IF( AND(   ISNUMBER(    MATCH(LEFT(RIGHT(D1777,8),4),{"/AK/","/BW/","/DO/","/DK/","/EP/","/HM/","/HK/","/IN/","/KI/","/AR/","/KL/","/KM/","/KP/","/DN/","/LN/","/RT/","/TU/","/KU/","/KR/","/MI/","/MK/","/OT/","/LP/","/DL/","/LT/","/PM/","/PW/","/PG/","/PP/","/MU/","/IL/","/PR/","/PI/","/PL/","/PK/","/PB/","/SP/","/SE/","/TI/","/LL/","/DT/","/LK/","/WS/","/TP/","/KS/","/SR/","/SK/","PJ"},0)   ),   ISNUMBER(SEARCH("40",D1777)   )  ),LEFT(RIGHT(D1777,7),2),  "-" )</f>
        <v>-</v>
      </c>
      <c r="F1777" s="66" t="s">
        <v>2263</v>
      </c>
      <c r="G1777" s="76" t="s">
        <v>7348</v>
      </c>
      <c r="H1777" s="76" t="s">
        <v>2305</v>
      </c>
      <c r="I1777" s="66"/>
      <c r="J1777" s="76"/>
      <c r="K1777" s="76"/>
      <c r="L1777" s="76"/>
      <c r="M1777" s="76" t="s">
        <v>1973</v>
      </c>
      <c r="N1777" s="76"/>
      <c r="P1777" s="32" t="str">
        <f t="shared" si="29"/>
        <v>1773/UN40.SU.   /2025</v>
      </c>
      <c r="Q1777" s="30"/>
      <c r="R1777" s="30"/>
      <c r="S1777" s="30"/>
      <c r="T1777" s="30"/>
      <c r="U1777" s="30"/>
      <c r="W1777" s="45"/>
    </row>
    <row r="1778" spans="1:23" ht="49.5" hidden="1" x14ac:dyDescent="0.25">
      <c r="A1778" s="75" t="s">
        <v>1838</v>
      </c>
      <c r="B1778" s="66" t="s">
        <v>2263</v>
      </c>
      <c r="C1778" s="76" t="s">
        <v>2301</v>
      </c>
      <c r="D1778" s="76" t="s">
        <v>7349</v>
      </c>
      <c r="E1778" s="76" t="str">
        <f>IF( AND(   ISNUMBER(    MATCH(LEFT(RIGHT(D1778,8),4),{"/AK/","/BW/","/DO/","/DK/","/EP/","/HM/","/HK/","/IN/","/KI/","/AR/","/KL/","/KM/","/KP/","/DN/","/LN/","/RT/","/TU/","/KU/","/KR/","/MI/","/MK/","/OT/","/LP/","/DL/","/LT/","/PM/","/PW/","/PG/","/PP/","/MU/","/IL/","/PR/","/PI/","/PL/","/PK/","/PB/","/SP/","/SE/","/TI/","/LL/","/DT/","/LK/","/WS/","/TP/","/KS/","/SR/","/SK/","PJ"},0)   ),   ISNUMBER(SEARCH("40",D1778)   )  ),LEFT(RIGHT(D1778,7),2),  "-" )</f>
        <v>-</v>
      </c>
      <c r="F1778" s="66" t="s">
        <v>2263</v>
      </c>
      <c r="G1778" s="76" t="s">
        <v>7350</v>
      </c>
      <c r="H1778" s="76" t="s">
        <v>5185</v>
      </c>
      <c r="I1778" s="66"/>
      <c r="J1778" s="76"/>
      <c r="K1778" s="76"/>
      <c r="L1778" s="76"/>
      <c r="M1778" s="76" t="s">
        <v>1973</v>
      </c>
      <c r="N1778" s="76"/>
      <c r="P1778" s="32" t="str">
        <f t="shared" si="29"/>
        <v>1774/UN40.SU.   /2025</v>
      </c>
      <c r="Q1778" s="30"/>
      <c r="R1778" s="30"/>
      <c r="S1778" s="30"/>
      <c r="T1778" s="30"/>
      <c r="U1778" s="30"/>
      <c r="W1778" s="45"/>
    </row>
    <row r="1779" spans="1:23" ht="49.5" hidden="1" x14ac:dyDescent="0.25">
      <c r="A1779" s="75" t="s">
        <v>1839</v>
      </c>
      <c r="B1779" s="66" t="s">
        <v>2264</v>
      </c>
      <c r="C1779" s="76" t="s">
        <v>2301</v>
      </c>
      <c r="D1779" s="76" t="s">
        <v>7351</v>
      </c>
      <c r="E1779" s="76" t="str">
        <f>IF( AND(   ISNUMBER(    MATCH(LEFT(RIGHT(D1779,8),4),{"/AK/","/BW/","/DO/","/DK/","/EP/","/HM/","/HK/","/IN/","/KI/","/AR/","/KL/","/KM/","/KP/","/DN/","/LN/","/RT/","/TU/","/KU/","/KR/","/MI/","/MK/","/OT/","/LP/","/DL/","/LT/","/PM/","/PW/","/PG/","/PP/","/MU/","/IL/","/PR/","/PI/","/PL/","/PK/","/PB/","/SP/","/SE/","/TI/","/LL/","/DT/","/LK/","/WS/","/TP/","/KS/","/SR/","/SK/","PJ"},0)   ),   ISNUMBER(SEARCH("40",D1779)   )  ),LEFT(RIGHT(D1779,7),2),  "-" )</f>
        <v>-</v>
      </c>
      <c r="F1779" s="83" t="s">
        <v>6818</v>
      </c>
      <c r="G1779" s="76" t="s">
        <v>7352</v>
      </c>
      <c r="H1779" s="76" t="s">
        <v>5040</v>
      </c>
      <c r="I1779" s="66"/>
      <c r="J1779" s="76"/>
      <c r="K1779" s="76"/>
      <c r="L1779" s="76"/>
      <c r="M1779" s="66" t="s">
        <v>1973</v>
      </c>
      <c r="N1779" s="66"/>
      <c r="P1779" s="32" t="str">
        <f t="shared" si="29"/>
        <v>1775/UN40.SU.   /2025</v>
      </c>
      <c r="Q1779" s="30"/>
      <c r="R1779" s="30"/>
      <c r="S1779" s="30"/>
      <c r="T1779" s="30"/>
      <c r="U1779" s="30"/>
      <c r="W1779" s="45"/>
    </row>
    <row r="1780" spans="1:23" ht="49.5" hidden="1" x14ac:dyDescent="0.25">
      <c r="A1780" s="75" t="s">
        <v>1840</v>
      </c>
      <c r="B1780" s="66" t="s">
        <v>2264</v>
      </c>
      <c r="C1780" s="76" t="s">
        <v>7361</v>
      </c>
      <c r="D1780" s="76" t="s">
        <v>7362</v>
      </c>
      <c r="E1780" s="76" t="str">
        <f>IF( AND(   ISNUMBER(    MATCH(LEFT(RIGHT(D1780,8),4),{"/AK/","/BW/","/DO/","/DK/","/EP/","/HM/","/HK/","/IN/","/KI/","/AR/","/KL/","/KM/","/KP/","/DN/","/LN/","/RT/","/TU/","/KU/","/KR/","/MI/","/MK/","/OT/","/LP/","/DL/","/LT/","/PM/","/PW/","/PG/","/PP/","/MU/","/IL/","/PR/","/PI/","/PL/","/PK/","/PB/","/SP/","/SE/","/TI/","/LL/","/DT/","/LK/","/WS/","/TP/","/KS/","/SR/","/SK/","PJ"},0)   ),   ISNUMBER(SEARCH("40",D1780)   )  ),LEFT(RIGHT(D1780,7),2),  "-" )</f>
        <v>-</v>
      </c>
      <c r="F1780" s="83" t="s">
        <v>7272</v>
      </c>
      <c r="G1780" s="76" t="s">
        <v>7363</v>
      </c>
      <c r="H1780" s="76" t="s">
        <v>5040</v>
      </c>
      <c r="I1780" s="66"/>
      <c r="J1780" s="76"/>
      <c r="K1780" s="76"/>
      <c r="L1780" s="76"/>
      <c r="M1780" s="66" t="s">
        <v>1973</v>
      </c>
      <c r="N1780" s="66"/>
      <c r="P1780" s="32" t="str">
        <f t="shared" si="29"/>
        <v>1776/UN40.SU.   /2025</v>
      </c>
      <c r="Q1780" s="30"/>
      <c r="R1780" s="30"/>
      <c r="S1780" s="30"/>
      <c r="T1780" s="30"/>
      <c r="U1780" s="30"/>
      <c r="W1780" s="45"/>
    </row>
    <row r="1781" spans="1:23" ht="49.5" hidden="1" x14ac:dyDescent="0.25">
      <c r="A1781" s="75" t="s">
        <v>1841</v>
      </c>
      <c r="B1781" s="66" t="s">
        <v>2264</v>
      </c>
      <c r="C1781" s="76" t="s">
        <v>7364</v>
      </c>
      <c r="D1781" s="76" t="str">
        <f>IF( AND(   ISNUMBER(    MATCH(LEFT(RIGHT(C1781,8),4),{"/AK/","/BW/","/DO/","/DK/","/EP/","/HM/","/HK/","/IN/","/KI/","/AR/","/KL/","/KM/","/KP/","/DN/","/LN/","/RT/","/TU/","/KU/","/KR/","/MI/","/MK/","/OT/","/LP/","/DL/","/LT/","/PM/","/PW/","/PG/","/PP/","/MU/","/IL/","/PR/","/PI/","/PL/","/PK/","/PB/","/SP/","/SE/","/TI/","/LL/","/DT/","/LK/","/WS/","/TP/","/KS/","/SR/","/SK/","PJ"},0)   ),   ISNUMBER(SEARCH("40",C1781)   )  ),LEFT(RIGHT(C1781,7),2),  "-" )</f>
        <v>-</v>
      </c>
      <c r="E1781" s="76" t="str">
        <f>IF( AND(   ISNUMBER(    MATCH(LEFT(RIGHT(D1781,8),4),{"/AK/","/BW/","/DO/","/DK/","/EP/","/HM/","/HK/","/IN/","/KI/","/AR/","/KL/","/KM/","/KP/","/DN/","/LN/","/RT/","/TU/","/KU/","/KR/","/MI/","/MK/","/OT/","/LP/","/DL/","/LT/","/PM/","/PW/","/PG/","/PP/","/MU/","/IL/","/PR/","/PI/","/PL/","/PK/","/PB/","/SP/","/SE/","/TI/","/LL/","/DT/","/LK/","/WS/","/TP/","/KS/","/SR/","/SK/","PJ"},0)   ),   ISNUMBER(SEARCH("40",D1781)   )  ),LEFT(RIGHT(D1781,7),2),  "-" )</f>
        <v>-</v>
      </c>
      <c r="F1781" s="83" t="s">
        <v>2264</v>
      </c>
      <c r="G1781" s="76" t="s">
        <v>7365</v>
      </c>
      <c r="H1781" s="76" t="s">
        <v>96</v>
      </c>
      <c r="I1781" s="66"/>
      <c r="J1781" s="76"/>
      <c r="K1781" s="76"/>
      <c r="L1781" s="76"/>
      <c r="M1781" s="66" t="s">
        <v>1973</v>
      </c>
      <c r="N1781" s="66"/>
      <c r="P1781" s="32" t="str">
        <f t="shared" si="29"/>
        <v>1777/UN40.SU.   /2025</v>
      </c>
      <c r="Q1781" s="30"/>
      <c r="R1781" s="30"/>
      <c r="S1781" s="30"/>
      <c r="T1781" s="30"/>
      <c r="U1781" s="30"/>
      <c r="W1781" s="45"/>
    </row>
    <row r="1782" spans="1:23" ht="49.5" hidden="1" x14ac:dyDescent="0.25">
      <c r="A1782" s="75" t="s">
        <v>1842</v>
      </c>
      <c r="B1782" s="66" t="s">
        <v>2264</v>
      </c>
      <c r="C1782" s="76" t="s">
        <v>7366</v>
      </c>
      <c r="D1782" s="76" t="s">
        <v>7367</v>
      </c>
      <c r="E1782" s="76" t="str">
        <f>IF( AND(   ISNUMBER(    MATCH(LEFT(RIGHT(D1782,8),4),{"/AK/","/BW/","/DO/","/DK/","/EP/","/HM/","/HK/","/IN/","/KI/","/AR/","/KL/","/KM/","/KP/","/DN/","/LN/","/RT/","/TU/","/KU/","/KR/","/MI/","/MK/","/OT/","/LP/","/DL/","/LT/","/PM/","/PW/","/PG/","/PP/","/MU/","/IL/","/PR/","/PI/","/PL/","/PK/","/PB/","/SP/","/SE/","/TI/","/LL/","/DT/","/LK/","/WS/","/TP/","/KS/","/SR/","/SK/","PJ"},0)   ),   ISNUMBER(SEARCH("40",D1782)   )  ),LEFT(RIGHT(D1782,7),2),  "-" )</f>
        <v>-</v>
      </c>
      <c r="F1782" s="83" t="s">
        <v>2263</v>
      </c>
      <c r="G1782" s="76" t="s">
        <v>7368</v>
      </c>
      <c r="H1782" s="76" t="s">
        <v>96</v>
      </c>
      <c r="I1782" s="66"/>
      <c r="J1782" s="76"/>
      <c r="K1782" s="76"/>
      <c r="L1782" s="76"/>
      <c r="M1782" s="66" t="s">
        <v>1973</v>
      </c>
      <c r="N1782" s="66"/>
      <c r="P1782" s="32" t="str">
        <f t="shared" si="29"/>
        <v>1778/UN40.SU.   /2025</v>
      </c>
      <c r="Q1782" s="30"/>
      <c r="R1782" s="30"/>
      <c r="S1782" s="30"/>
      <c r="T1782" s="30"/>
      <c r="U1782" s="30"/>
      <c r="W1782" s="45"/>
    </row>
    <row r="1783" spans="1:23" ht="49.5" hidden="1" x14ac:dyDescent="0.25">
      <c r="A1783" s="75" t="s">
        <v>1843</v>
      </c>
      <c r="B1783" s="66" t="s">
        <v>2264</v>
      </c>
      <c r="C1783" s="76" t="s">
        <v>7366</v>
      </c>
      <c r="D1783" s="76" t="s">
        <v>7369</v>
      </c>
      <c r="E1783" s="76" t="str">
        <f>IF( AND(   ISNUMBER(    MATCH(LEFT(RIGHT(D1783,8),4),{"/AK/","/BW/","/DO/","/DK/","/EP/","/HM/","/HK/","/IN/","/KI/","/AR/","/KL/","/KM/","/KP/","/DN/","/LN/","/RT/","/TU/","/KU/","/KR/","/MI/","/MK/","/OT/","/LP/","/DL/","/LT/","/PM/","/PW/","/PG/","/PP/","/MU/","/IL/","/PR/","/PI/","/PL/","/PK/","/PB/","/SP/","/SE/","/TI/","/LL/","/DT/","/LK/","/WS/","/TP/","/KS/","/SR/","/SK/","PJ"},0)   ),   ISNUMBER(SEARCH("40",D1783)   )  ),LEFT(RIGHT(D1783,7),2),  "-" )</f>
        <v>-</v>
      </c>
      <c r="F1783" s="83" t="s">
        <v>2262</v>
      </c>
      <c r="G1783" s="76" t="s">
        <v>7370</v>
      </c>
      <c r="H1783" s="76" t="s">
        <v>96</v>
      </c>
      <c r="I1783" s="66"/>
      <c r="J1783" s="76"/>
      <c r="K1783" s="76"/>
      <c r="L1783" s="76"/>
      <c r="M1783" s="66" t="s">
        <v>1973</v>
      </c>
      <c r="N1783" s="66"/>
      <c r="P1783" s="32" t="str">
        <f t="shared" si="29"/>
        <v>1779/UN40.SU.   /2025</v>
      </c>
      <c r="Q1783" s="30"/>
      <c r="R1783" s="30"/>
      <c r="S1783" s="30"/>
      <c r="T1783" s="30"/>
      <c r="U1783" s="30"/>
      <c r="W1783" s="45"/>
    </row>
    <row r="1784" spans="1:23" ht="49.5" hidden="1" x14ac:dyDescent="0.25">
      <c r="A1784" s="75" t="s">
        <v>1844</v>
      </c>
      <c r="B1784" s="66" t="s">
        <v>2264</v>
      </c>
      <c r="C1784" s="76" t="s">
        <v>7371</v>
      </c>
      <c r="D1784" s="76" t="s">
        <v>7372</v>
      </c>
      <c r="E1784" s="76" t="str">
        <f>IF( AND(   ISNUMBER(    MATCH(LEFT(RIGHT(D1784,8),4),{"/AK/","/BW/","/DO/","/DK/","/EP/","/HM/","/HK/","/IN/","/KI/","/AR/","/KL/","/KM/","/KP/","/DN/","/LN/","/RT/","/TU/","/KU/","/KR/","/MI/","/MK/","/OT/","/LP/","/DL/","/LT/","/PM/","/PW/","/PG/","/PP/","/MU/","/IL/","/PR/","/PI/","/PL/","/PK/","/PB/","/SP/","/SE/","/TI/","/LL/","/DT/","/LK/","/WS/","/TP/","/KS/","/SR/","/SK/","PJ"},0)   ),   ISNUMBER(SEARCH("40",D1784)   )  ),LEFT(RIGHT(D1784,7),2),  "-" )</f>
        <v>-</v>
      </c>
      <c r="F1784" s="66" t="s">
        <v>6818</v>
      </c>
      <c r="G1784" s="76" t="s">
        <v>7373</v>
      </c>
      <c r="H1784" s="76" t="s">
        <v>5040</v>
      </c>
      <c r="I1784" s="66"/>
      <c r="J1784" s="76"/>
      <c r="K1784" s="76"/>
      <c r="L1784" s="76"/>
      <c r="M1784" s="66" t="s">
        <v>1973</v>
      </c>
      <c r="N1784" s="76"/>
      <c r="P1784" s="32" t="str">
        <f t="shared" si="29"/>
        <v>1780/UN40.SU.   /2025</v>
      </c>
      <c r="Q1784" s="30"/>
      <c r="R1784" s="30"/>
      <c r="S1784" s="30"/>
      <c r="T1784" s="30"/>
      <c r="U1784" s="30"/>
      <c r="W1784" s="45"/>
    </row>
    <row r="1785" spans="1:23" ht="82.5" hidden="1" x14ac:dyDescent="0.25">
      <c r="A1785" s="75" t="s">
        <v>1845</v>
      </c>
      <c r="B1785" s="66" t="s">
        <v>2264</v>
      </c>
      <c r="C1785" s="76" t="s">
        <v>7353</v>
      </c>
      <c r="D1785" s="76" t="str">
        <f>IF( AND(   ISNUMBER(    MATCH(LEFT(RIGHT(C1785,8),4),{"/AK/","/BW/","/DO/","/DK/","/EP/","/HM/","/HK/","/IN/","/KI/","/AR/","/KL/","/KM/","/KP/","/DN/","/LN/","/RT/","/TU/","/KU/","/KR/","/MI/","/MK/","/OT/","/LP/","/DL/","/LT/","/PM/","/PW/","/PG/","/PP/","/MU/","/IL/","/PR/","/PI/","/PL/","/PK/","/PB/","/SP/","/SE/","/TI/","/LL/","/DT/","/LK/","/WS/","/TP/","/KS/","/SR/","/SK/","PJ"},0)   ),   ISNUMBER(SEARCH("40",C1785)   )  ),LEFT(RIGHT(C1785,7),2),  "-" )</f>
        <v>-</v>
      </c>
      <c r="E1785" s="76" t="str">
        <f>IF( AND(   ISNUMBER(    MATCH(LEFT(RIGHT(D1785,8),4),{"/AK/","/BW/","/DO/","/DK/","/EP/","/HM/","/HK/","/IN/","/KI/","/AR/","/KL/","/KM/","/KP/","/DN/","/LN/","/RT/","/TU/","/KU/","/KR/","/MI/","/MK/","/OT/","/LP/","/DL/","/LT/","/PM/","/PW/","/PG/","/PP/","/MU/","/IL/","/PR/","/PI/","/PL/","/PK/","/PB/","/SP/","/SE/","/TI/","/LL/","/DT/","/LK/","/WS/","/TP/","/KS/","/SR/","/SK/","PJ"},0)   ),   ISNUMBER(SEARCH("40",D1785)   )  ),LEFT(RIGHT(D1785,7),2),  "-" )</f>
        <v>-</v>
      </c>
      <c r="F1785" s="83" t="s">
        <v>2263</v>
      </c>
      <c r="G1785" s="76" t="s">
        <v>7354</v>
      </c>
      <c r="H1785" s="76" t="s">
        <v>96</v>
      </c>
      <c r="I1785" s="66" t="s">
        <v>2294</v>
      </c>
      <c r="J1785" s="76" t="s">
        <v>7355</v>
      </c>
      <c r="K1785" s="76"/>
      <c r="L1785" s="76"/>
      <c r="M1785" s="66" t="s">
        <v>1973</v>
      </c>
      <c r="N1785" s="76" t="s">
        <v>2085</v>
      </c>
      <c r="P1785" s="32" t="str">
        <f t="shared" si="29"/>
        <v>1781/UN40.SU.   /2025</v>
      </c>
      <c r="Q1785" s="30"/>
      <c r="R1785" s="30"/>
      <c r="S1785" s="30"/>
      <c r="T1785" s="30"/>
      <c r="U1785" s="30"/>
      <c r="W1785" s="45"/>
    </row>
    <row r="1786" spans="1:23" ht="49.5" hidden="1" x14ac:dyDescent="0.25">
      <c r="A1786" s="75" t="s">
        <v>1846</v>
      </c>
      <c r="B1786" s="66" t="s">
        <v>2264</v>
      </c>
      <c r="C1786" s="76" t="s">
        <v>7356</v>
      </c>
      <c r="D1786" s="76" t="str">
        <f>IF( AND(   ISNUMBER(    MATCH(LEFT(RIGHT(C1786,8),4),{"/AK/","/BW/","/DO/","/DK/","/EP/","/HM/","/HK/","/IN/","/KI/","/AR/","/KL/","/KM/","/KP/","/DN/","/LN/","/RT/","/TU/","/KU/","/KR/","/MI/","/MK/","/OT/","/LP/","/DL/","/LT/","/PM/","/PW/","/PG/","/PP/","/MU/","/IL/","/PR/","/PI/","/PL/","/PK/","/PB/","/SP/","/SE/","/TI/","/LL/","/DT/","/LK/","/WS/","/TP/","/KS/","/SR/","/SK/","PJ"},0)   ),   ISNUMBER(SEARCH("40",C1786)   )  ),LEFT(RIGHT(C1786,7),2),  "-" )</f>
        <v>-</v>
      </c>
      <c r="E1786" s="76" t="str">
        <f>IF( AND(   ISNUMBER(    MATCH(LEFT(RIGHT(D1786,8),4),{"/AK/","/BW/","/DO/","/DK/","/EP/","/HM/","/HK/","/IN/","/KI/","/AR/","/KL/","/KM/","/KP/","/DN/","/LN/","/RT/","/TU/","/KU/","/KR/","/MI/","/MK/","/OT/","/LP/","/DL/","/LT/","/PM/","/PW/","/PG/","/PP/","/MU/","/IL/","/PR/","/PI/","/PL/","/PK/","/PB/","/SP/","/SE/","/TI/","/LL/","/DT/","/LK/","/WS/","/TP/","/KS/","/SR/","/SK/","PJ"},0)   ),   ISNUMBER(SEARCH("40",D1786)   )  ),LEFT(RIGHT(D1786,7),2),  "-" )</f>
        <v>-</v>
      </c>
      <c r="F1786" s="83" t="s">
        <v>2263</v>
      </c>
      <c r="G1786" s="76" t="s">
        <v>7357</v>
      </c>
      <c r="H1786" s="76" t="s">
        <v>96</v>
      </c>
      <c r="I1786" s="66" t="s">
        <v>2294</v>
      </c>
      <c r="J1786" s="76" t="s">
        <v>7355</v>
      </c>
      <c r="K1786" s="76"/>
      <c r="L1786" s="76"/>
      <c r="M1786" s="66" t="s">
        <v>1973</v>
      </c>
      <c r="N1786" s="76" t="s">
        <v>2085</v>
      </c>
      <c r="P1786" s="32" t="str">
        <f t="shared" si="29"/>
        <v>1782/UN40.SU.   /2025</v>
      </c>
      <c r="Q1786" s="30"/>
      <c r="R1786" s="30"/>
      <c r="S1786" s="30"/>
      <c r="T1786" s="30"/>
      <c r="U1786" s="30"/>
      <c r="W1786" s="45"/>
    </row>
    <row r="1787" spans="1:23" ht="49.5" hidden="1" x14ac:dyDescent="0.25">
      <c r="A1787" s="75" t="s">
        <v>1847</v>
      </c>
      <c r="B1787" s="66" t="s">
        <v>2264</v>
      </c>
      <c r="C1787" s="76" t="s">
        <v>7358</v>
      </c>
      <c r="D1787" s="76" t="s">
        <v>7359</v>
      </c>
      <c r="E1787" s="76" t="str">
        <f>IF( AND(   ISNUMBER(    MATCH(LEFT(RIGHT(D1787,8),4),{"/AK/","/BW/","/DO/","/DK/","/EP/","/HM/","/HK/","/IN/","/KI/","/AR/","/KL/","/KM/","/KP/","/DN/","/LN/","/RT/","/TU/","/KU/","/KR/","/MI/","/MK/","/OT/","/LP/","/DL/","/LT/","/PM/","/PW/","/PG/","/PP/","/MU/","/IL/","/PR/","/PI/","/PL/","/PK/","/PB/","/SP/","/SE/","/TI/","/LL/","/DT/","/LK/","/WS/","/TP/","/KS/","/SR/","/SK/","PJ"},0)   ),   ISNUMBER(SEARCH("40",D1787)   )  ),LEFT(RIGHT(D1787,7),2),  "-" )</f>
        <v>-</v>
      </c>
      <c r="F1787" s="83" t="s">
        <v>2264</v>
      </c>
      <c r="G1787" s="76" t="s">
        <v>7360</v>
      </c>
      <c r="H1787" s="76" t="s">
        <v>96</v>
      </c>
      <c r="I1787" s="66" t="s">
        <v>2294</v>
      </c>
      <c r="J1787" s="76" t="s">
        <v>7355</v>
      </c>
      <c r="K1787" s="76"/>
      <c r="L1787" s="76"/>
      <c r="M1787" s="66" t="s">
        <v>1973</v>
      </c>
      <c r="N1787" s="76" t="s">
        <v>2085</v>
      </c>
      <c r="P1787" s="32" t="str">
        <f t="shared" si="29"/>
        <v>1783/UN40.SU.   /2025</v>
      </c>
      <c r="Q1787" s="30"/>
      <c r="R1787" s="30"/>
      <c r="S1787" s="30"/>
      <c r="T1787" s="30"/>
      <c r="U1787" s="30"/>
      <c r="W1787" s="45"/>
    </row>
    <row r="1788" spans="1:23" ht="49.5" hidden="1" x14ac:dyDescent="0.25">
      <c r="A1788" s="75" t="s">
        <v>1848</v>
      </c>
      <c r="B1788" s="66" t="s">
        <v>6819</v>
      </c>
      <c r="C1788" s="76" t="s">
        <v>4261</v>
      </c>
      <c r="D1788" s="76" t="s">
        <v>7406</v>
      </c>
      <c r="E1788" s="76" t="str">
        <f>IF( AND(   ISNUMBER(    MATCH(LEFT(RIGHT(D1788,8),4),{"/AK/","/BW/","/DO/","/DK/","/EP/","/HM/","/HK/","/IN/","/KI/","/AR/","/KL/","/KM/","/KP/","/DN/","/LN/","/RT/","/TU/","/KU/","/KR/","/MI/","/MK/","/OT/","/LP/","/DL/","/LT/","/PM/","/PW/","/PG/","/PP/","/MU/","/IL/","/PR/","/PI/","/PL/","/PK/","/PB/","/SP/","/SE/","/TI/","/LL/","/DT/","/LK/","/WS/","/TP/","/KS/","/SR/","/SK/","PJ"},0)   ),   ISNUMBER(SEARCH("40",D1788)   )  ),LEFT(RIGHT(D1788,7),2),  "-" )</f>
        <v>-</v>
      </c>
      <c r="F1788" s="66" t="s">
        <v>2249</v>
      </c>
      <c r="G1788" s="76" t="s">
        <v>7407</v>
      </c>
      <c r="H1788" s="76" t="s">
        <v>5040</v>
      </c>
      <c r="I1788" s="66"/>
      <c r="J1788" s="76"/>
      <c r="K1788" s="76"/>
      <c r="L1788" s="76"/>
      <c r="M1788" s="66" t="s">
        <v>1973</v>
      </c>
      <c r="N1788" s="66"/>
      <c r="P1788" s="32" t="str">
        <f t="shared" si="29"/>
        <v>1784/UN40.SU.   /2025</v>
      </c>
      <c r="Q1788" s="30"/>
      <c r="R1788" s="30"/>
      <c r="S1788" s="30"/>
      <c r="T1788" s="30"/>
      <c r="U1788" s="30"/>
      <c r="W1788" s="45"/>
    </row>
    <row r="1789" spans="1:23" ht="66" hidden="1" x14ac:dyDescent="0.25">
      <c r="A1789" s="75" t="s">
        <v>1849</v>
      </c>
      <c r="B1789" s="66" t="s">
        <v>6819</v>
      </c>
      <c r="C1789" s="76" t="s">
        <v>7408</v>
      </c>
      <c r="D1789" s="76" t="s">
        <v>7409</v>
      </c>
      <c r="E1789" s="76" t="str">
        <f>IF( AND(   ISNUMBER(    MATCH(LEFT(RIGHT(D1789,8),4),{"/AK/","/BW/","/DO/","/DK/","/EP/","/HM/","/HK/","/IN/","/KI/","/AR/","/KL/","/KM/","/KP/","/DN/","/LN/","/RT/","/TU/","/KU/","/KR/","/MI/","/MK/","/OT/","/LP/","/DL/","/LT/","/PM/","/PW/","/PG/","/PP/","/MU/","/IL/","/PR/","/PI/","/PL/","/PK/","/PB/","/SP/","/SE/","/TI/","/LL/","/DT/","/LK/","/WS/","/TP/","/KS/","/SR/","/SK/","PJ"},0)   ),   ISNUMBER(SEARCH("40",D1789)   )  ),LEFT(RIGHT(D1789,7),2),  "-" )</f>
        <v>-</v>
      </c>
      <c r="F1789" s="66" t="s">
        <v>2258</v>
      </c>
      <c r="G1789" s="76" t="s">
        <v>7410</v>
      </c>
      <c r="H1789" s="76" t="s">
        <v>5040</v>
      </c>
      <c r="I1789" s="66"/>
      <c r="J1789" s="76"/>
      <c r="K1789" s="76"/>
      <c r="L1789" s="76"/>
      <c r="M1789" s="66" t="s">
        <v>1973</v>
      </c>
      <c r="N1789" s="66"/>
      <c r="P1789" s="32" t="str">
        <f t="shared" si="29"/>
        <v>1785/UN40.SU.   /2025</v>
      </c>
      <c r="Q1789" s="30"/>
      <c r="R1789" s="30"/>
      <c r="S1789" s="30"/>
      <c r="T1789" s="30"/>
      <c r="U1789" s="30"/>
      <c r="W1789" s="45"/>
    </row>
    <row r="1790" spans="1:23" ht="49.5" hidden="1" x14ac:dyDescent="0.25">
      <c r="A1790" s="75" t="s">
        <v>1850</v>
      </c>
      <c r="B1790" s="66" t="s">
        <v>6819</v>
      </c>
      <c r="C1790" s="76" t="s">
        <v>2426</v>
      </c>
      <c r="D1790" s="76" t="s">
        <v>7411</v>
      </c>
      <c r="E1790" s="76" t="str">
        <f>IF( AND(   ISNUMBER(    MATCH(LEFT(RIGHT(D1790,8),4),{"/AK/","/BW/","/DO/","/DK/","/EP/","/HM/","/HK/","/IN/","/KI/","/AR/","/KL/","/KM/","/KP/","/DN/","/LN/","/RT/","/TU/","/KU/","/KR/","/MI/","/MK/","/OT/","/LP/","/DL/","/LT/","/PM/","/PW/","/PG/","/PP/","/MU/","/IL/","/PR/","/PI/","/PL/","/PK/","/PB/","/SP/","/SE/","/TI/","/LL/","/DT/","/LK/","/WS/","/TP/","/KS/","/SR/","/SK/","PJ"},0)   ),   ISNUMBER(SEARCH("40",D1790)   )  ),LEFT(RIGHT(D1790,7),2),  "-" )</f>
        <v>-</v>
      </c>
      <c r="F1790" s="66" t="s">
        <v>6818</v>
      </c>
      <c r="G1790" s="76" t="s">
        <v>7412</v>
      </c>
      <c r="H1790" s="76" t="s">
        <v>5185</v>
      </c>
      <c r="I1790" s="66"/>
      <c r="J1790" s="76"/>
      <c r="K1790" s="76"/>
      <c r="L1790" s="76"/>
      <c r="M1790" s="66" t="s">
        <v>1973</v>
      </c>
      <c r="N1790" s="66"/>
      <c r="P1790" s="32" t="str">
        <f t="shared" si="29"/>
        <v>1786/UN40.SU.   /2025</v>
      </c>
      <c r="Q1790" s="30"/>
      <c r="R1790" s="30"/>
      <c r="S1790" s="30"/>
      <c r="T1790" s="30"/>
      <c r="U1790" s="30"/>
      <c r="W1790" s="45"/>
    </row>
    <row r="1791" spans="1:23" ht="66" hidden="1" x14ac:dyDescent="0.25">
      <c r="A1791" s="75" t="s">
        <v>1851</v>
      </c>
      <c r="B1791" s="66" t="s">
        <v>6819</v>
      </c>
      <c r="C1791" s="76" t="s">
        <v>2669</v>
      </c>
      <c r="D1791" s="76" t="s">
        <v>7413</v>
      </c>
      <c r="E1791" s="76" t="str">
        <f>IF( AND(   ISNUMBER(    MATCH(LEFT(RIGHT(D1791,8),4),{"/AK/","/BW/","/DO/","/DK/","/EP/","/HM/","/HK/","/IN/","/KI/","/AR/","/KL/","/KM/","/KP/","/DN/","/LN/","/RT/","/TU/","/KU/","/KR/","/MI/","/MK/","/OT/","/LP/","/DL/","/LT/","/PM/","/PW/","/PG/","/PP/","/MU/","/IL/","/PR/","/PI/","/PL/","/PK/","/PB/","/SP/","/SE/","/TI/","/LL/","/DT/","/LK/","/WS/","/TP/","/KS/","/SR/","/SK/","PJ"},0)   ),   ISNUMBER(SEARCH("40",D1791)   )  ),LEFT(RIGHT(D1791,7),2),  "-" )</f>
        <v>-</v>
      </c>
      <c r="F1791" s="66" t="s">
        <v>2261</v>
      </c>
      <c r="G1791" s="76" t="s">
        <v>7414</v>
      </c>
      <c r="H1791" s="76" t="s">
        <v>5040</v>
      </c>
      <c r="I1791" s="66"/>
      <c r="J1791" s="76"/>
      <c r="K1791" s="76"/>
      <c r="L1791" s="76"/>
      <c r="M1791" s="66" t="s">
        <v>1973</v>
      </c>
      <c r="N1791" s="76"/>
      <c r="P1791" s="32" t="str">
        <f t="shared" si="29"/>
        <v>1787/UN40.SU.   /2025</v>
      </c>
      <c r="Q1791" s="30"/>
      <c r="R1791" s="30"/>
      <c r="S1791" s="30"/>
      <c r="T1791" s="30"/>
      <c r="U1791" s="30"/>
      <c r="W1791" s="45"/>
    </row>
    <row r="1792" spans="1:23" ht="99" hidden="1" x14ac:dyDescent="0.25">
      <c r="A1792" s="75" t="s">
        <v>1852</v>
      </c>
      <c r="B1792" s="66" t="s">
        <v>6819</v>
      </c>
      <c r="C1792" s="76" t="s">
        <v>7374</v>
      </c>
      <c r="D1792" s="76" t="str">
        <f>IF( AND(   ISNUMBER(    MATCH(LEFT(RIGHT(C1792,8),4),{"/AK/","/BW/","/DO/","/DK/","/EP/","/HM/","/HK/","/IN/","/KI/","/AR/","/KL/","/KM/","/KP/","/DN/","/LN/","/RT/","/TU/","/KU/","/KR/","/MI/","/MK/","/OT/","/LP/","/DL/","/LT/","/PM/","/PW/","/PG/","/PP/","/MU/","/IL/","/PR/","/PI/","/PL/","/PK/","/PB/","/SP/","/SE/","/TI/","/LL/","/DT/","/LK/","/WS/","/TP/","/KS/","/SR/","/SK/","PJ"},0)   ),   ISNUMBER(SEARCH("40",C1792)   )  ),LEFT(RIGHT(C1792,7),2),  "-" )</f>
        <v>-</v>
      </c>
      <c r="E1792" s="76" t="str">
        <f>IF( AND(   ISNUMBER(    MATCH(LEFT(RIGHT(D1792,8),4),{"/AK/","/BW/","/DO/","/DK/","/EP/","/HM/","/HK/","/IN/","/KI/","/AR/","/KL/","/KM/","/KP/","/DN/","/LN/","/RT/","/TU/","/KU/","/KR/","/MI/","/MK/","/OT/","/LP/","/DL/","/LT/","/PM/","/PW/","/PG/","/PP/","/MU/","/IL/","/PR/","/PI/","/PL/","/PK/","/PB/","/SP/","/SE/","/TI/","/LL/","/DT/","/LK/","/WS/","/TP/","/KS/","/SR/","/SK/","PJ"},0)   ),   ISNUMBER(SEARCH("40",D1792)   )  ),LEFT(RIGHT(D1792,7),2),  "-" )</f>
        <v>-</v>
      </c>
      <c r="F1792" s="66" t="s">
        <v>2264</v>
      </c>
      <c r="G1792" s="76" t="s">
        <v>7375</v>
      </c>
      <c r="H1792" s="76" t="s">
        <v>96</v>
      </c>
      <c r="I1792" s="66" t="s">
        <v>2294</v>
      </c>
      <c r="J1792" s="76" t="s">
        <v>7376</v>
      </c>
      <c r="K1792" s="76"/>
      <c r="L1792" s="76"/>
      <c r="M1792" s="66" t="s">
        <v>1973</v>
      </c>
      <c r="N1792" s="66" t="s">
        <v>2085</v>
      </c>
      <c r="P1792" s="32" t="str">
        <f t="shared" si="29"/>
        <v>1788/UN40.SU.   /2025</v>
      </c>
      <c r="Q1792" s="30"/>
      <c r="R1792" s="30"/>
      <c r="S1792" s="30"/>
      <c r="T1792" s="30"/>
      <c r="U1792" s="30"/>
      <c r="W1792" s="45"/>
    </row>
    <row r="1793" spans="1:23" ht="115.5" hidden="1" x14ac:dyDescent="0.25">
      <c r="A1793" s="75" t="s">
        <v>1853</v>
      </c>
      <c r="B1793" s="66" t="s">
        <v>6819</v>
      </c>
      <c r="C1793" s="76" t="s">
        <v>7378</v>
      </c>
      <c r="D1793" s="76" t="s">
        <v>7377</v>
      </c>
      <c r="E1793" s="76" t="str">
        <f>IF( AND(   ISNUMBER(    MATCH(LEFT(RIGHT(D1793,8),4),{"/AK/","/BW/","/DO/","/DK/","/EP/","/HM/","/HK/","/IN/","/KI/","/AR/","/KL/","/KM/","/KP/","/DN/","/LN/","/RT/","/TU/","/KU/","/KR/","/MI/","/MK/","/OT/","/LP/","/DL/","/LT/","/PM/","/PW/","/PG/","/PP/","/MU/","/IL/","/PR/","/PI/","/PL/","/PK/","/PB/","/SP/","/SE/","/TI/","/LL/","/DT/","/LK/","/WS/","/TP/","/KS/","/SR/","/SK/","PJ"},0)   ),   ISNUMBER(SEARCH("40",D1793)   )  ),LEFT(RIGHT(D1793,7),2),  "-" )</f>
        <v>-</v>
      </c>
      <c r="F1793" s="66" t="s">
        <v>2264</v>
      </c>
      <c r="G1793" s="76" t="s">
        <v>7379</v>
      </c>
      <c r="H1793" s="76" t="s">
        <v>96</v>
      </c>
      <c r="I1793" s="66" t="s">
        <v>2294</v>
      </c>
      <c r="J1793" s="76" t="s">
        <v>7376</v>
      </c>
      <c r="K1793" s="76"/>
      <c r="L1793" s="76"/>
      <c r="M1793" s="66" t="s">
        <v>1973</v>
      </c>
      <c r="N1793" s="66" t="s">
        <v>2085</v>
      </c>
      <c r="P1793" s="32" t="str">
        <f t="shared" si="29"/>
        <v>1789/UN40.SU.   /2025</v>
      </c>
      <c r="Q1793" s="30"/>
      <c r="R1793" s="30"/>
      <c r="S1793" s="30"/>
      <c r="T1793" s="30"/>
      <c r="U1793" s="30"/>
      <c r="W1793" s="45"/>
    </row>
    <row r="1794" spans="1:23" ht="49.5" hidden="1" x14ac:dyDescent="0.25">
      <c r="A1794" s="75" t="s">
        <v>1854</v>
      </c>
      <c r="B1794" s="66" t="s">
        <v>6819</v>
      </c>
      <c r="C1794" s="76" t="s">
        <v>7380</v>
      </c>
      <c r="D1794" s="76" t="str">
        <f>IF( AND(   ISNUMBER(    MATCH(LEFT(RIGHT(C1794,8),4),{"/AK/","/BW/","/DO/","/DK/","/EP/","/HM/","/HK/","/IN/","/KI/","/AR/","/KL/","/KM/","/KP/","/DN/","/LN/","/RT/","/TU/","/KU/","/KR/","/MI/","/MK/","/OT/","/LP/","/DL/","/LT/","/PM/","/PW/","/PG/","/PP/","/MU/","/IL/","/PR/","/PI/","/PL/","/PK/","/PB/","/SP/","/SE/","/TI/","/LL/","/DT/","/LK/","/WS/","/TP/","/KS/","/SR/","/SK/","PJ"},0)   ),   ISNUMBER(SEARCH("40",C1794)   )  ),LEFT(RIGHT(C1794,7),2),  "-" )</f>
        <v>-</v>
      </c>
      <c r="E1794" s="76" t="str">
        <f>IF( AND(   ISNUMBER(    MATCH(LEFT(RIGHT(D1794,8),4),{"/AK/","/BW/","/DO/","/DK/","/EP/","/HM/","/HK/","/IN/","/KI/","/AR/","/KL/","/KM/","/KP/","/DN/","/LN/","/RT/","/TU/","/KU/","/KR/","/MI/","/MK/","/OT/","/LP/","/DL/","/LT/","/PM/","/PW/","/PG/","/PP/","/MU/","/IL/","/PR/","/PI/","/PL/","/PK/","/PB/","/SP/","/SE/","/TI/","/LL/","/DT/","/LK/","/WS/","/TP/","/KS/","/SR/","/SK/","PJ"},0)   ),   ISNUMBER(SEARCH("40",D1794)   )  ),LEFT(RIGHT(D1794,7),2),  "-" )</f>
        <v>-</v>
      </c>
      <c r="F1794" s="76" t="s">
        <v>7382</v>
      </c>
      <c r="G1794" s="76" t="s">
        <v>7381</v>
      </c>
      <c r="H1794" s="76" t="s">
        <v>96</v>
      </c>
      <c r="I1794" s="66" t="s">
        <v>2294</v>
      </c>
      <c r="J1794" s="76" t="s">
        <v>7376</v>
      </c>
      <c r="K1794" s="76"/>
      <c r="L1794" s="76"/>
      <c r="M1794" s="66" t="s">
        <v>1973</v>
      </c>
      <c r="N1794" s="66" t="s">
        <v>2085</v>
      </c>
      <c r="P1794" s="32" t="str">
        <f t="shared" si="29"/>
        <v>1790/UN40.SU.   /2025</v>
      </c>
      <c r="Q1794" s="30"/>
      <c r="R1794" s="30"/>
      <c r="S1794" s="30"/>
      <c r="T1794" s="30"/>
      <c r="U1794" s="30"/>
      <c r="W1794" s="45"/>
    </row>
    <row r="1795" spans="1:23" ht="66" hidden="1" x14ac:dyDescent="0.25">
      <c r="A1795" s="75" t="s">
        <v>1855</v>
      </c>
      <c r="B1795" s="66" t="s">
        <v>6819</v>
      </c>
      <c r="C1795" s="76" t="s">
        <v>7386</v>
      </c>
      <c r="D1795" s="76" t="s">
        <v>7384</v>
      </c>
      <c r="E1795" s="76" t="str">
        <f>IF( AND(   ISNUMBER(    MATCH(LEFT(RIGHT(D1795,8),4),{"/AK/","/BW/","/DO/","/DK/","/EP/","/HM/","/HK/","/IN/","/KI/","/AR/","/KL/","/KM/","/KP/","/DN/","/LN/","/RT/","/TU/","/KU/","/KR/","/MI/","/MK/","/OT/","/LP/","/DL/","/LT/","/PM/","/PW/","/PG/","/PP/","/MU/","/IL/","/PR/","/PI/","/PL/","/PK/","/PB/","/SP/","/SE/","/TI/","/LL/","/DT/","/LK/","/WS/","/TP/","/KS/","/SR/","/SK/","PJ"},0)   ),   ISNUMBER(SEARCH("40",D1795)   )  ),LEFT(RIGHT(D1795,7),2),  "-" )</f>
        <v>-</v>
      </c>
      <c r="F1795" s="83" t="s">
        <v>7385</v>
      </c>
      <c r="G1795" s="76" t="s">
        <v>7383</v>
      </c>
      <c r="H1795" s="76" t="s">
        <v>96</v>
      </c>
      <c r="I1795" s="66" t="s">
        <v>2294</v>
      </c>
      <c r="J1795" s="76" t="s">
        <v>7387</v>
      </c>
      <c r="K1795" s="76"/>
      <c r="L1795" s="76"/>
      <c r="M1795" s="66" t="s">
        <v>1973</v>
      </c>
      <c r="N1795" s="66" t="s">
        <v>2085</v>
      </c>
      <c r="P1795" s="32" t="str">
        <f t="shared" si="29"/>
        <v>1791/UN40.SU.   /2025</v>
      </c>
      <c r="Q1795" s="30"/>
      <c r="R1795" s="30"/>
      <c r="S1795" s="30"/>
      <c r="T1795" s="30"/>
      <c r="U1795" s="30"/>
      <c r="W1795" s="45"/>
    </row>
    <row r="1796" spans="1:23" ht="49.5" hidden="1" x14ac:dyDescent="0.25">
      <c r="A1796" s="75" t="s">
        <v>1856</v>
      </c>
      <c r="B1796" s="66" t="s">
        <v>6819</v>
      </c>
      <c r="C1796" s="76" t="s">
        <v>7388</v>
      </c>
      <c r="D1796" s="76" t="s">
        <v>7389</v>
      </c>
      <c r="E1796" s="76" t="str">
        <f>IF( AND(   ISNUMBER(    MATCH(LEFT(RIGHT(D1796,8),4),{"/AK/","/BW/","/DO/","/DK/","/EP/","/HM/","/HK/","/IN/","/KI/","/AR/","/KL/","/KM/","/KP/","/DN/","/LN/","/RT/","/TU/","/KU/","/KR/","/MI/","/MK/","/OT/","/LP/","/DL/","/LT/","/PM/","/PW/","/PG/","/PP/","/MU/","/IL/","/PR/","/PI/","/PL/","/PK/","/PB/","/SP/","/SE/","/TI/","/LL/","/DT/","/LK/","/WS/","/TP/","/KS/","/SR/","/SK/","PJ"},0)   ),   ISNUMBER(SEARCH("40",D1796)   )  ),LEFT(RIGHT(D1796,7),2),  "-" )</f>
        <v>-</v>
      </c>
      <c r="F1796" s="83" t="s">
        <v>2254</v>
      </c>
      <c r="G1796" s="76" t="s">
        <v>7390</v>
      </c>
      <c r="H1796" s="76" t="s">
        <v>96</v>
      </c>
      <c r="I1796" s="66" t="s">
        <v>2294</v>
      </c>
      <c r="J1796" s="76" t="s">
        <v>7387</v>
      </c>
      <c r="K1796" s="76"/>
      <c r="L1796" s="76"/>
      <c r="M1796" s="66" t="s">
        <v>1973</v>
      </c>
      <c r="N1796" s="66" t="s">
        <v>2085</v>
      </c>
      <c r="P1796" s="32" t="str">
        <f t="shared" si="29"/>
        <v>1792/UN40.SU.   /2025</v>
      </c>
      <c r="Q1796" s="30"/>
      <c r="R1796" s="30"/>
      <c r="S1796" s="30"/>
      <c r="T1796" s="30"/>
      <c r="U1796" s="30"/>
      <c r="W1796" s="45"/>
    </row>
    <row r="1797" spans="1:23" ht="49.5" hidden="1" x14ac:dyDescent="0.25">
      <c r="A1797" s="75" t="s">
        <v>1857</v>
      </c>
      <c r="B1797" s="66" t="s">
        <v>6819</v>
      </c>
      <c r="C1797" s="76" t="s">
        <v>7391</v>
      </c>
      <c r="D1797" s="76" t="s">
        <v>7392</v>
      </c>
      <c r="E1797" s="76" t="str">
        <f>IF( AND(   ISNUMBER(    MATCH(LEFT(RIGHT(D1797,8),4),{"/AK/","/BW/","/DO/","/DK/","/EP/","/HM/","/HK/","/IN/","/KI/","/AR/","/KL/","/KM/","/KP/","/DN/","/LN/","/RT/","/TU/","/KU/","/KR/","/MI/","/MK/","/OT/","/LP/","/DL/","/LT/","/PM/","/PW/","/PG/","/PP/","/MU/","/IL/","/PR/","/PI/","/PL/","/PK/","/PB/","/SP/","/SE/","/TI/","/LL/","/DT/","/LK/","/WS/","/TP/","/KS/","/SR/","/SK/","PJ"},0)   ),   ISNUMBER(SEARCH("40",D1797)   )  ),LEFT(RIGHT(D1797,7),2),  "-" )</f>
        <v>-</v>
      </c>
      <c r="F1797" s="83" t="s">
        <v>2227</v>
      </c>
      <c r="G1797" s="76" t="s">
        <v>7393</v>
      </c>
      <c r="H1797" s="76" t="s">
        <v>96</v>
      </c>
      <c r="I1797" s="66" t="s">
        <v>2294</v>
      </c>
      <c r="J1797" s="76" t="s">
        <v>7394</v>
      </c>
      <c r="K1797" s="76"/>
      <c r="L1797" s="76"/>
      <c r="M1797" s="66" t="s">
        <v>1973</v>
      </c>
      <c r="N1797" s="66" t="s">
        <v>2085</v>
      </c>
      <c r="P1797" s="32" t="str">
        <f t="shared" si="29"/>
        <v>1793/UN40.SU.   /2025</v>
      </c>
      <c r="Q1797" s="30"/>
      <c r="R1797" s="30"/>
      <c r="S1797" s="30"/>
      <c r="T1797" s="30"/>
      <c r="U1797" s="30"/>
      <c r="W1797" s="45"/>
    </row>
    <row r="1798" spans="1:23" ht="49.5" hidden="1" x14ac:dyDescent="0.25">
      <c r="A1798" s="75" t="s">
        <v>1858</v>
      </c>
      <c r="B1798" s="66" t="s">
        <v>6819</v>
      </c>
      <c r="C1798" s="76" t="s">
        <v>7395</v>
      </c>
      <c r="D1798" s="76" t="s">
        <v>7396</v>
      </c>
      <c r="E1798" s="76" t="str">
        <f>IF( AND(   ISNUMBER(    MATCH(LEFT(RIGHT(D1798,8),4),{"/AK/","/BW/","/DO/","/DK/","/EP/","/HM/","/HK/","/IN/","/KI/","/AR/","/KL/","/KM/","/KP/","/DN/","/LN/","/RT/","/TU/","/KU/","/KR/","/MI/","/MK/","/OT/","/LP/","/DL/","/LT/","/PM/","/PW/","/PG/","/PP/","/MU/","/IL/","/PR/","/PI/","/PL/","/PK/","/PB/","/SP/","/SE/","/TI/","/LL/","/DT/","/LK/","/WS/","/TP/","/KS/","/SR/","/SK/","PJ"},0)   ),   ISNUMBER(SEARCH("40",D1798)   )  ),LEFT(RIGHT(D1798,7),2),  "-" )</f>
        <v>-</v>
      </c>
      <c r="F1798" s="83" t="s">
        <v>6819</v>
      </c>
      <c r="G1798" s="76" t="s">
        <v>7397</v>
      </c>
      <c r="H1798" s="76" t="s">
        <v>96</v>
      </c>
      <c r="I1798" s="66" t="s">
        <v>2294</v>
      </c>
      <c r="J1798" s="76" t="s">
        <v>7398</v>
      </c>
      <c r="K1798" s="76"/>
      <c r="L1798" s="76"/>
      <c r="M1798" s="66" t="s">
        <v>1973</v>
      </c>
      <c r="N1798" s="66" t="s">
        <v>2085</v>
      </c>
      <c r="P1798" s="32" t="str">
        <f t="shared" ref="P1798:P1861" si="30">A1798&amp;"/UN40.SU.   /2025"</f>
        <v>1794/UN40.SU.   /2025</v>
      </c>
      <c r="Q1798" s="30"/>
      <c r="R1798" s="30"/>
      <c r="S1798" s="30"/>
      <c r="T1798" s="30"/>
      <c r="U1798" s="30"/>
      <c r="W1798" s="45"/>
    </row>
    <row r="1799" spans="1:23" ht="49.5" hidden="1" x14ac:dyDescent="0.25">
      <c r="A1799" s="75" t="s">
        <v>1859</v>
      </c>
      <c r="B1799" s="66" t="s">
        <v>6819</v>
      </c>
      <c r="C1799" s="76" t="s">
        <v>7399</v>
      </c>
      <c r="D1799" s="76" t="str">
        <f>IF( AND(   ISNUMBER(    MATCH(LEFT(RIGHT(C1799,8),4),{"/AK/","/BW/","/DO/","/DK/","/EP/","/HM/","/HK/","/IN/","/KI/","/AR/","/KL/","/KM/","/KP/","/DN/","/LN/","/RT/","/TU/","/KU/","/KR/","/MI/","/MK/","/OT/","/LP/","/DL/","/LT/","/PM/","/PW/","/PG/","/PP/","/MU/","/IL/","/PR/","/PI/","/PL/","/PK/","/PB/","/SP/","/SE/","/TI/","/LL/","/DT/","/LK/","/WS/","/TP/","/KS/","/SR/","/SK/","PJ"},0)   ),   ISNUMBER(SEARCH("40",C1799)   )  ),LEFT(RIGHT(C1799,7),2),  "-" )</f>
        <v>-</v>
      </c>
      <c r="E1799" s="76" t="str">
        <f>IF( AND(   ISNUMBER(    MATCH(LEFT(RIGHT(D1799,8),4),{"/AK/","/BW/","/DO/","/DK/","/EP/","/HM/","/HK/","/IN/","/KI/","/AR/","/KL/","/KM/","/KP/","/DN/","/LN/","/RT/","/TU/","/KU/","/KR/","/MI/","/MK/","/OT/","/LP/","/DL/","/LT/","/PM/","/PW/","/PG/","/PP/","/MU/","/IL/","/PR/","/PI/","/PL/","/PK/","/PB/","/SP/","/SE/","/TI/","/LL/","/DT/","/LK/","/WS/","/TP/","/KS/","/SR/","/SK/","PJ"},0)   ),   ISNUMBER(SEARCH("40",D1799)   )  ),LEFT(RIGHT(D1799,7),2),  "-" )</f>
        <v>-</v>
      </c>
      <c r="F1799" s="83" t="s">
        <v>6819</v>
      </c>
      <c r="G1799" s="76" t="s">
        <v>7400</v>
      </c>
      <c r="H1799" s="76" t="s">
        <v>96</v>
      </c>
      <c r="I1799" s="66" t="s">
        <v>2294</v>
      </c>
      <c r="J1799" s="76" t="s">
        <v>7401</v>
      </c>
      <c r="K1799" s="76"/>
      <c r="L1799" s="76"/>
      <c r="M1799" s="66" t="s">
        <v>1973</v>
      </c>
      <c r="N1799" s="66" t="s">
        <v>2085</v>
      </c>
      <c r="P1799" s="32" t="str">
        <f t="shared" si="30"/>
        <v>1795/UN40.SU.   /2025</v>
      </c>
      <c r="Q1799" s="30"/>
      <c r="R1799" s="30"/>
      <c r="S1799" s="30"/>
      <c r="T1799" s="30"/>
      <c r="U1799" s="30"/>
      <c r="W1799" s="45"/>
    </row>
    <row r="1800" spans="1:23" ht="66" hidden="1" x14ac:dyDescent="0.25">
      <c r="A1800" s="75" t="s">
        <v>1860</v>
      </c>
      <c r="B1800" s="66" t="s">
        <v>6819</v>
      </c>
      <c r="C1800" s="76" t="s">
        <v>7402</v>
      </c>
      <c r="D1800" s="76" t="s">
        <v>7403</v>
      </c>
      <c r="E1800" s="76" t="str">
        <f>IF( AND(   ISNUMBER(    MATCH(LEFT(RIGHT(D1800,8),4),{"/AK/","/BW/","/DO/","/DK/","/EP/","/HM/","/HK/","/IN/","/KI/","/AR/","/KL/","/KM/","/KP/","/DN/","/LN/","/RT/","/TU/","/KU/","/KR/","/MI/","/MK/","/OT/","/LP/","/DL/","/LT/","/PM/","/PW/","/PG/","/PP/","/MU/","/IL/","/PR/","/PI/","/PL/","/PK/","/PB/","/SP/","/SE/","/TI/","/LL/","/DT/","/LK/","/WS/","/TP/","/KS/","/SR/","/SK/","PJ"},0)   ),   ISNUMBER(SEARCH("40",D1800)   )  ),LEFT(RIGHT(D1800,7),2),  "-" )</f>
        <v>-</v>
      </c>
      <c r="F1800" s="83" t="s">
        <v>6819</v>
      </c>
      <c r="G1800" s="76" t="s">
        <v>7404</v>
      </c>
      <c r="H1800" s="76" t="s">
        <v>96</v>
      </c>
      <c r="I1800" s="66" t="s">
        <v>2294</v>
      </c>
      <c r="J1800" s="76" t="s">
        <v>7405</v>
      </c>
      <c r="K1800" s="76"/>
      <c r="L1800" s="76"/>
      <c r="M1800" s="66" t="s">
        <v>1973</v>
      </c>
      <c r="N1800" s="66" t="s">
        <v>2085</v>
      </c>
      <c r="P1800" s="32" t="str">
        <f t="shared" si="30"/>
        <v>1796/UN40.SU.   /2025</v>
      </c>
      <c r="Q1800" s="30"/>
      <c r="R1800" s="30"/>
      <c r="S1800" s="30"/>
      <c r="T1800" s="30"/>
      <c r="U1800" s="30"/>
      <c r="W1800" s="45"/>
    </row>
    <row r="1801" spans="1:23" ht="49.5" hidden="1" x14ac:dyDescent="0.25">
      <c r="A1801" s="75" t="s">
        <v>1979</v>
      </c>
      <c r="B1801" s="66" t="s">
        <v>6819</v>
      </c>
      <c r="C1801" s="76" t="s">
        <v>7415</v>
      </c>
      <c r="D1801" s="76" t="str">
        <f>IF( AND(   ISNUMBER(    MATCH(LEFT(RIGHT(C1801,8),4),{"/AK/","/BW/","/DO/","/DK/","/EP/","/HM/","/HK/","/IN/","/KI/","/AR/","/KL/","/KM/","/KP/","/DN/","/LN/","/RT/","/TU/","/KU/","/KR/","/MI/","/MK/","/OT/","/LP/","/DL/","/LT/","/PM/","/PW/","/PG/","/PP/","/MU/","/IL/","/PR/","/PI/","/PL/","/PK/","/PB/","/SP/","/SE/","/TI/","/LL/","/DT/","/LK/","/WS/","/TP/","/KS/","/SR/","/SK/","PJ"},0)   ),   ISNUMBER(SEARCH("40",C1801)   )  ),LEFT(RIGHT(C1801,7),2),  "-" )</f>
        <v>-</v>
      </c>
      <c r="E1801" s="76" t="str">
        <f>IF( AND(   ISNUMBER(    MATCH(LEFT(RIGHT(D1801,8),4),{"/AK/","/BW/","/DO/","/DK/","/EP/","/HM/","/HK/","/IN/","/KI/","/AR/","/KL/","/KM/","/KP/","/DN/","/LN/","/RT/","/TU/","/KU/","/KR/","/MI/","/MK/","/OT/","/LP/","/DL/","/LT/","/PM/","/PW/","/PG/","/PP/","/MU/","/IL/","/PR/","/PI/","/PL/","/PK/","/PB/","/SP/","/SE/","/TI/","/LL/","/DT/","/LK/","/WS/","/TP/","/KS/","/SR/","/SK/","PJ"},0)   ),   ISNUMBER(SEARCH("40",D1801)   )  ),LEFT(RIGHT(D1801,7),2),  "-" )</f>
        <v>-</v>
      </c>
      <c r="F1801" s="83" t="s">
        <v>6819</v>
      </c>
      <c r="G1801" s="76" t="s">
        <v>7416</v>
      </c>
      <c r="H1801" s="76" t="s">
        <v>96</v>
      </c>
      <c r="I1801" s="66" t="s">
        <v>2294</v>
      </c>
      <c r="J1801" s="76" t="s">
        <v>7417</v>
      </c>
      <c r="K1801" s="76"/>
      <c r="L1801" s="76"/>
      <c r="M1801" s="66" t="s">
        <v>1973</v>
      </c>
      <c r="N1801" s="66" t="s">
        <v>2085</v>
      </c>
      <c r="P1801" s="32" t="str">
        <f t="shared" si="30"/>
        <v>1797/UN40.SU.   /2025</v>
      </c>
      <c r="Q1801" s="30"/>
      <c r="R1801" s="30"/>
      <c r="S1801" s="30"/>
      <c r="T1801" s="30"/>
      <c r="U1801" s="30"/>
      <c r="W1801" s="45"/>
    </row>
    <row r="1802" spans="1:23" ht="49.5" hidden="1" x14ac:dyDescent="0.25">
      <c r="A1802" s="75" t="s">
        <v>1861</v>
      </c>
      <c r="B1802" s="66" t="s">
        <v>6819</v>
      </c>
      <c r="C1802" s="76" t="s">
        <v>3084</v>
      </c>
      <c r="D1802" s="76" t="s">
        <v>7418</v>
      </c>
      <c r="E1802" s="76" t="str">
        <f>IF( AND(   ISNUMBER(    MATCH(LEFT(RIGHT(D1802,8),4),{"/AK/","/BW/","/DO/","/DK/","/EP/","/HM/","/HK/","/IN/","/KI/","/AR/","/KL/","/KM/","/KP/","/DN/","/LN/","/RT/","/TU/","/KU/","/KR/","/MI/","/MK/","/OT/","/LP/","/DL/","/LT/","/PM/","/PW/","/PG/","/PP/","/MU/","/IL/","/PR/","/PI/","/PL/","/PK/","/PB/","/SP/","/SE/","/TI/","/LL/","/DT/","/LK/","/WS/","/TP/","/KS/","/SR/","/SK/","PJ"},0)   ),   ISNUMBER(SEARCH("40",D1802)   )  ),LEFT(RIGHT(D1802,7),2),  "-" )</f>
        <v>-</v>
      </c>
      <c r="F1802" s="83" t="s">
        <v>6819</v>
      </c>
      <c r="G1802" s="76" t="s">
        <v>7419</v>
      </c>
      <c r="H1802" s="76" t="s">
        <v>5523</v>
      </c>
      <c r="I1802" s="66" t="s">
        <v>2294</v>
      </c>
      <c r="J1802" s="76" t="s">
        <v>7417</v>
      </c>
      <c r="K1802" s="76"/>
      <c r="L1802" s="76"/>
      <c r="M1802" s="66" t="s">
        <v>1973</v>
      </c>
      <c r="N1802" s="66" t="s">
        <v>2085</v>
      </c>
      <c r="P1802" s="32" t="str">
        <f t="shared" si="30"/>
        <v>1798/UN40.SU.   /2025</v>
      </c>
      <c r="Q1802" s="30"/>
      <c r="R1802" s="30"/>
      <c r="S1802" s="30"/>
      <c r="T1802" s="30"/>
      <c r="U1802" s="30"/>
      <c r="W1802" s="45"/>
    </row>
    <row r="1803" spans="1:23" ht="66" hidden="1" x14ac:dyDescent="0.25">
      <c r="A1803" s="75" t="s">
        <v>1862</v>
      </c>
      <c r="B1803" s="66" t="s">
        <v>2265</v>
      </c>
      <c r="C1803" s="76" t="s">
        <v>4527</v>
      </c>
      <c r="D1803" s="76" t="s">
        <v>7426</v>
      </c>
      <c r="E1803" s="76" t="str">
        <f>IF( AND(   ISNUMBER(    MATCH(LEFT(RIGHT(D1803,8),4),{"/AK/","/BW/","/DO/","/DK/","/EP/","/HM/","/HK/","/IN/","/KI/","/AR/","/KL/","/KM/","/KP/","/DN/","/LN/","/RT/","/TU/","/KU/","/KR/","/MI/","/MK/","/OT/","/LP/","/DL/","/LT/","/PM/","/PW/","/PG/","/PP/","/MU/","/IL/","/PR/","/PI/","/PL/","/PK/","/PB/","/SP/","/SE/","/TI/","/LL/","/DT/","/LK/","/WS/","/TP/","/KS/","/SR/","/SK/","PJ"},0)   ),   ISNUMBER(SEARCH("40",D1803)   )  ),LEFT(RIGHT(D1803,7),2),  "-" )</f>
        <v>-</v>
      </c>
      <c r="F1803" s="66" t="s">
        <v>2250</v>
      </c>
      <c r="G1803" s="76" t="s">
        <v>7427</v>
      </c>
      <c r="H1803" s="76" t="s">
        <v>96</v>
      </c>
      <c r="I1803" s="66"/>
      <c r="J1803" s="76"/>
      <c r="K1803" s="76"/>
      <c r="L1803" s="76"/>
      <c r="M1803" s="66" t="s">
        <v>1973</v>
      </c>
      <c r="N1803" s="66"/>
      <c r="P1803" s="32" t="str">
        <f t="shared" si="30"/>
        <v>1799/UN40.SU.   /2025</v>
      </c>
      <c r="Q1803" s="30"/>
      <c r="R1803" s="30"/>
      <c r="S1803" s="30"/>
      <c r="T1803" s="30"/>
      <c r="U1803" s="30"/>
      <c r="W1803" s="45"/>
    </row>
    <row r="1804" spans="1:23" ht="99" hidden="1" x14ac:dyDescent="0.25">
      <c r="A1804" s="75" t="s">
        <v>1863</v>
      </c>
      <c r="B1804" s="66" t="s">
        <v>2265</v>
      </c>
      <c r="C1804" s="76" t="s">
        <v>6233</v>
      </c>
      <c r="D1804" s="76" t="s">
        <v>7428</v>
      </c>
      <c r="E1804" s="76" t="str">
        <f>IF( AND(   ISNUMBER(    MATCH(LEFT(RIGHT(D1804,8),4),{"/AK/","/BW/","/DO/","/DK/","/EP/","/HM/","/HK/","/IN/","/KI/","/AR/","/KL/","/KM/","/KP/","/DN/","/LN/","/RT/","/TU/","/KU/","/KR/","/MI/","/MK/","/OT/","/LP/","/DL/","/LT/","/PM/","/PW/","/PG/","/PP/","/MU/","/IL/","/PR/","/PI/","/PL/","/PK/","/PB/","/SP/","/SE/","/TI/","/LL/","/DT/","/LK/","/WS/","/TP/","/KS/","/SR/","/SK/","PJ"},0)   ),   ISNUMBER(SEARCH("40",D1804)   )  ),LEFT(RIGHT(D1804,7),2),  "-" )</f>
        <v>-</v>
      </c>
      <c r="F1804" s="66" t="s">
        <v>2262</v>
      </c>
      <c r="G1804" s="76" t="s">
        <v>7429</v>
      </c>
      <c r="H1804" s="76" t="s">
        <v>5040</v>
      </c>
      <c r="I1804" s="66"/>
      <c r="J1804" s="76"/>
      <c r="K1804" s="76"/>
      <c r="L1804" s="76"/>
      <c r="M1804" s="66" t="s">
        <v>1973</v>
      </c>
      <c r="N1804" s="76"/>
      <c r="P1804" s="32" t="str">
        <f t="shared" si="30"/>
        <v>1800/UN40.SU.   /2025</v>
      </c>
      <c r="Q1804" s="30"/>
      <c r="R1804" s="30"/>
      <c r="S1804" s="30"/>
      <c r="T1804" s="30"/>
      <c r="U1804" s="30"/>
      <c r="W1804" s="45"/>
    </row>
    <row r="1805" spans="1:23" ht="99" hidden="1" x14ac:dyDescent="0.25">
      <c r="A1805" s="75" t="s">
        <v>1864</v>
      </c>
      <c r="B1805" s="66" t="s">
        <v>2265</v>
      </c>
      <c r="C1805" s="76" t="s">
        <v>7435</v>
      </c>
      <c r="D1805" s="76" t="s">
        <v>7436</v>
      </c>
      <c r="E1805" s="76" t="str">
        <f>IF( AND(   ISNUMBER(    MATCH(LEFT(RIGHT(D1805,8),4),{"/AK/","/BW/","/DO/","/DK/","/EP/","/HM/","/HK/","/IN/","/KI/","/AR/","/KL/","/KM/","/KP/","/DN/","/LN/","/RT/","/TU/","/KU/","/KR/","/MI/","/MK/","/OT/","/LP/","/DL/","/LT/","/PM/","/PW/","/PG/","/PP/","/MU/","/IL/","/PR/","/PI/","/PL/","/PK/","/PB/","/SP/","/SE/","/TI/","/LL/","/DT/","/LK/","/WS/","/TP/","/KS/","/SR/","/SK/","PJ"},0)   ),   ISNUMBER(SEARCH("40",D1805)   )  ),LEFT(RIGHT(D1805,7),2),  "-" )</f>
        <v>-</v>
      </c>
      <c r="F1805" s="66" t="s">
        <v>6819</v>
      </c>
      <c r="G1805" s="76" t="s">
        <v>7437</v>
      </c>
      <c r="H1805" s="76" t="s">
        <v>5040</v>
      </c>
      <c r="I1805" s="66"/>
      <c r="J1805" s="76"/>
      <c r="K1805" s="76"/>
      <c r="L1805" s="76"/>
      <c r="M1805" s="66" t="s">
        <v>1973</v>
      </c>
      <c r="N1805" s="76"/>
      <c r="P1805" s="32" t="str">
        <f t="shared" si="30"/>
        <v>1801/UN40.SU.   /2025</v>
      </c>
      <c r="Q1805" s="30"/>
      <c r="R1805" s="30"/>
      <c r="S1805" s="30"/>
      <c r="T1805" s="30"/>
      <c r="U1805" s="30"/>
      <c r="W1805" s="45"/>
    </row>
    <row r="1806" spans="1:23" ht="49.5" hidden="1" x14ac:dyDescent="0.25">
      <c r="A1806" s="75" t="s">
        <v>1865</v>
      </c>
      <c r="B1806" s="66" t="s">
        <v>2265</v>
      </c>
      <c r="C1806" s="76" t="s">
        <v>7438</v>
      </c>
      <c r="D1806" s="76" t="s">
        <v>7439</v>
      </c>
      <c r="E1806" s="76" t="str">
        <f>IF( AND(   ISNUMBER(    MATCH(LEFT(RIGHT(D1806,8),4),{"/AK/","/BW/","/DO/","/DK/","/EP/","/HM/","/HK/","/IN/","/KI/","/AR/","/KL/","/KM/","/KP/","/DN/","/LN/","/RT/","/TU/","/KU/","/KR/","/MI/","/MK/","/OT/","/LP/","/DL/","/LT/","/PM/","/PW/","/PG/","/PP/","/MU/","/IL/","/PR/","/PI/","/PL/","/PK/","/PB/","/SP/","/SE/","/TI/","/LL/","/DT/","/LK/","/WS/","/TP/","/KS/","/SR/","/SK/","PJ"},0)   ),   ISNUMBER(SEARCH("40",D1806)   )  ),LEFT(RIGHT(D1806,7),2),  "-" )</f>
        <v>-</v>
      </c>
      <c r="F1806" s="66" t="s">
        <v>2249</v>
      </c>
      <c r="G1806" s="76" t="s">
        <v>7440</v>
      </c>
      <c r="H1806" s="76" t="s">
        <v>5040</v>
      </c>
      <c r="I1806" s="66"/>
      <c r="J1806" s="76"/>
      <c r="K1806" s="76"/>
      <c r="L1806" s="76"/>
      <c r="M1806" s="66" t="s">
        <v>1973</v>
      </c>
      <c r="N1806" s="76"/>
      <c r="P1806" s="32" t="str">
        <f t="shared" si="30"/>
        <v>1802/UN40.SU.   /2025</v>
      </c>
      <c r="Q1806" s="30"/>
      <c r="R1806" s="30"/>
      <c r="S1806" s="30"/>
      <c r="T1806" s="30"/>
      <c r="U1806" s="30"/>
      <c r="W1806" s="45"/>
    </row>
    <row r="1807" spans="1:23" ht="82.5" hidden="1" x14ac:dyDescent="0.25">
      <c r="A1807" s="75" t="s">
        <v>1866</v>
      </c>
      <c r="B1807" s="66" t="s">
        <v>2265</v>
      </c>
      <c r="C1807" s="76" t="s">
        <v>7441</v>
      </c>
      <c r="D1807" s="76" t="s">
        <v>7442</v>
      </c>
      <c r="E1807" s="76" t="str">
        <f>IF( AND(   ISNUMBER(    MATCH(LEFT(RIGHT(D1807,8),4),{"/AK/","/BW/","/DO/","/DK/","/EP/","/HM/","/HK/","/IN/","/KI/","/AR/","/KL/","/KM/","/KP/","/DN/","/LN/","/RT/","/TU/","/KU/","/KR/","/MI/","/MK/","/OT/","/LP/","/DL/","/LT/","/PM/","/PW/","/PG/","/PP/","/MU/","/IL/","/PR/","/PI/","/PL/","/PK/","/PB/","/SP/","/SE/","/TI/","/LL/","/DT/","/LK/","/WS/","/TP/","/KS/","/SR/","/SK/","PJ"},0)   ),   ISNUMBER(SEARCH("40",D1807)   )  ),LEFT(RIGHT(D1807,7),2),  "-" )</f>
        <v>-</v>
      </c>
      <c r="F1807" s="66" t="s">
        <v>2258</v>
      </c>
      <c r="G1807" s="76" t="s">
        <v>7443</v>
      </c>
      <c r="H1807" s="76" t="s">
        <v>5040</v>
      </c>
      <c r="I1807" s="66"/>
      <c r="J1807" s="76"/>
      <c r="K1807" s="76"/>
      <c r="L1807" s="76"/>
      <c r="M1807" s="66" t="s">
        <v>1973</v>
      </c>
      <c r="N1807" s="76"/>
      <c r="P1807" s="32" t="str">
        <f t="shared" si="30"/>
        <v>1803/UN40.SU.   /2025</v>
      </c>
      <c r="Q1807" s="30"/>
      <c r="R1807" s="30"/>
      <c r="S1807" s="30"/>
      <c r="T1807" s="30"/>
      <c r="U1807" s="30"/>
      <c r="W1807" s="45"/>
    </row>
    <row r="1808" spans="1:23" ht="49.5" hidden="1" x14ac:dyDescent="0.25">
      <c r="A1808" s="75" t="s">
        <v>1867</v>
      </c>
      <c r="B1808" s="66" t="s">
        <v>2265</v>
      </c>
      <c r="C1808" s="76" t="s">
        <v>7444</v>
      </c>
      <c r="D1808" s="76" t="s">
        <v>7445</v>
      </c>
      <c r="E1808" s="76" t="str">
        <f>IF( AND(   ISNUMBER(    MATCH(LEFT(RIGHT(D1808,8),4),{"/AK/","/BW/","/DO/","/DK/","/EP/","/HM/","/HK/","/IN/","/KI/","/AR/","/KL/","/KM/","/KP/","/DN/","/LN/","/RT/","/TU/","/KU/","/KR/","/MI/","/MK/","/OT/","/LP/","/DL/","/LT/","/PM/","/PW/","/PG/","/PP/","/MU/","/IL/","/PR/","/PI/","/PL/","/PK/","/PB/","/SP/","/SE/","/TI/","/LL/","/DT/","/LK/","/WS/","/TP/","/KS/","/SR/","/SK/","PJ"},0)   ),   ISNUMBER(SEARCH("40",D1808)   )  ),LEFT(RIGHT(D1808,7),2),  "-" )</f>
        <v>-</v>
      </c>
      <c r="F1808" s="66" t="s">
        <v>6819</v>
      </c>
      <c r="G1808" s="76" t="s">
        <v>7446</v>
      </c>
      <c r="H1808" s="76" t="s">
        <v>96</v>
      </c>
      <c r="I1808" s="66"/>
      <c r="J1808" s="76"/>
      <c r="K1808" s="76"/>
      <c r="L1808" s="76"/>
      <c r="M1808" s="66" t="s">
        <v>1973</v>
      </c>
      <c r="N1808" s="76"/>
      <c r="P1808" s="32" t="str">
        <f t="shared" si="30"/>
        <v>1804/UN40.SU.   /2025</v>
      </c>
      <c r="Q1808" s="30"/>
      <c r="R1808" s="30"/>
      <c r="S1808" s="30"/>
      <c r="T1808" s="30"/>
      <c r="U1808" s="30"/>
      <c r="W1808" s="45"/>
    </row>
    <row r="1809" spans="1:23" ht="49.5" x14ac:dyDescent="0.25">
      <c r="A1809" s="75" t="s">
        <v>1868</v>
      </c>
      <c r="B1809" s="66" t="s">
        <v>2265</v>
      </c>
      <c r="C1809" s="76" t="s">
        <v>2656</v>
      </c>
      <c r="D1809" s="76" t="s">
        <v>7420</v>
      </c>
      <c r="E1809" s="76" t="str">
        <f>IF( AND(   ISNUMBER(    MATCH(LEFT(RIGHT(D1809,8),4),{"/AK/","/BW/","/DO/","/DK/","/EP/","/HM/","/HK/","/IN/","/KI/","/AR/","/KL/","/KM/","/KP/","/DN/","/LN/","/RT/","/TU/","/KU/","/KR/","/MI/","/MK/","/OT/","/LP/","/DL/","/LT/","/PM/","/PW/","/PG/","/PP/","/MU/","/IL/","/PR/","/PI/","/PL/","/PK/","/PB/","/SP/","/SE/","/TI/","/LL/","/DT/","/LK/","/WS/","/TP/","/KS/","/SR/","/SK/","PJ"},0)   ),   ISNUMBER(SEARCH("40",D1809)   )  ),LEFT(RIGHT(D1809,7),2),  "-" )</f>
        <v>-</v>
      </c>
      <c r="F1809" s="66" t="s">
        <v>6819</v>
      </c>
      <c r="G1809" s="76" t="s">
        <v>7421</v>
      </c>
      <c r="H1809" s="76" t="s">
        <v>96</v>
      </c>
      <c r="I1809" s="66" t="s">
        <v>2294</v>
      </c>
      <c r="J1809" s="76" t="s">
        <v>7422</v>
      </c>
      <c r="K1809" s="76"/>
      <c r="L1809" s="76"/>
      <c r="M1809" s="66" t="s">
        <v>1973</v>
      </c>
      <c r="N1809" s="66" t="s">
        <v>2084</v>
      </c>
      <c r="P1809" s="32" t="str">
        <f t="shared" si="30"/>
        <v>1805/UN40.SU.   /2025</v>
      </c>
      <c r="Q1809" s="30"/>
      <c r="R1809" s="30"/>
      <c r="S1809" s="30"/>
      <c r="T1809" s="30"/>
      <c r="U1809" s="30"/>
      <c r="W1809" s="45"/>
    </row>
    <row r="1810" spans="1:23" ht="49.5" hidden="1" x14ac:dyDescent="0.25">
      <c r="A1810" s="75" t="s">
        <v>1869</v>
      </c>
      <c r="B1810" s="66" t="s">
        <v>2265</v>
      </c>
      <c r="C1810" s="76" t="s">
        <v>7425</v>
      </c>
      <c r="D1810" s="76" t="s">
        <v>7423</v>
      </c>
      <c r="E1810" s="76" t="str">
        <f>IF( AND(   ISNUMBER(    MATCH(LEFT(RIGHT(D1810,8),4),{"/AK/","/BW/","/DO/","/DK/","/EP/","/HM/","/HK/","/IN/","/KI/","/AR/","/KL/","/KM/","/KP/","/DN/","/LN/","/RT/","/TU/","/KU/","/KR/","/MI/","/MK/","/OT/","/LP/","/DL/","/LT/","/PM/","/PW/","/PG/","/PP/","/MU/","/IL/","/PR/","/PI/","/PL/","/PK/","/PB/","/SP/","/SE/","/TI/","/LL/","/DT/","/LK/","/WS/","/TP/","/KS/","/SR/","/SK/","PJ"},0)   ),   ISNUMBER(SEARCH("40",D1810)   )  ),LEFT(RIGHT(D1810,7),2),  "-" )</f>
        <v>-</v>
      </c>
      <c r="F1810" s="66" t="s">
        <v>6818</v>
      </c>
      <c r="G1810" s="76" t="s">
        <v>7424</v>
      </c>
      <c r="H1810" s="76" t="s">
        <v>96</v>
      </c>
      <c r="I1810" s="66" t="s">
        <v>2294</v>
      </c>
      <c r="J1810" s="76" t="s">
        <v>7422</v>
      </c>
      <c r="K1810" s="76"/>
      <c r="L1810" s="76"/>
      <c r="M1810" s="66" t="s">
        <v>1973</v>
      </c>
      <c r="N1810" s="66" t="s">
        <v>2085</v>
      </c>
      <c r="P1810" s="32" t="str">
        <f t="shared" si="30"/>
        <v>1806/UN40.SU.   /2025</v>
      </c>
      <c r="Q1810" s="30"/>
      <c r="R1810" s="30"/>
      <c r="S1810" s="30"/>
      <c r="T1810" s="30"/>
      <c r="U1810" s="30"/>
      <c r="W1810" s="45"/>
    </row>
    <row r="1811" spans="1:23" ht="49.5" hidden="1" x14ac:dyDescent="0.25">
      <c r="A1811" s="75" t="s">
        <v>1870</v>
      </c>
      <c r="B1811" s="66" t="s">
        <v>2265</v>
      </c>
      <c r="C1811" s="76" t="s">
        <v>7430</v>
      </c>
      <c r="D1811" s="76" t="s">
        <v>7431</v>
      </c>
      <c r="E1811" s="76" t="str">
        <f>IF( AND(   ISNUMBER(    MATCH(LEFT(RIGHT(D1811,8),4),{"/AK/","/BW/","/DO/","/DK/","/EP/","/HM/","/HK/","/IN/","/KI/","/AR/","/KL/","/KM/","/KP/","/DN/","/LN/","/RT/","/TU/","/KU/","/KR/","/MI/","/MK/","/OT/","/LP/","/DL/","/LT/","/PM/","/PW/","/PG/","/PP/","/MU/","/IL/","/PR/","/PI/","/PL/","/PK/","/PB/","/SP/","/SE/","/TI/","/LL/","/DT/","/LK/","/WS/","/TP/","/KS/","/SR/","/SK/","PJ"},0)   ),   ISNUMBER(SEARCH("40",D1811)   )  ),LEFT(RIGHT(D1811,7),2),  "-" )</f>
        <v>-</v>
      </c>
      <c r="F1811" s="66" t="s">
        <v>6819</v>
      </c>
      <c r="G1811" s="76" t="s">
        <v>7432</v>
      </c>
      <c r="H1811" s="76" t="s">
        <v>96</v>
      </c>
      <c r="I1811" s="66" t="s">
        <v>2294</v>
      </c>
      <c r="J1811" s="76" t="s">
        <v>7433</v>
      </c>
      <c r="K1811" s="76"/>
      <c r="L1811" s="76"/>
      <c r="M1811" s="66" t="s">
        <v>1973</v>
      </c>
      <c r="N1811" s="66" t="s">
        <v>2086</v>
      </c>
      <c r="O1811" s="14" t="s">
        <v>7434</v>
      </c>
      <c r="P1811" s="32" t="str">
        <f t="shared" si="30"/>
        <v>1807/UN40.SU.   /2025</v>
      </c>
      <c r="Q1811" s="30"/>
      <c r="R1811" s="30"/>
      <c r="S1811" s="30"/>
      <c r="T1811" s="30"/>
      <c r="U1811" s="30"/>
      <c r="W1811" s="45"/>
    </row>
    <row r="1812" spans="1:23" ht="49.5" hidden="1" x14ac:dyDescent="0.25">
      <c r="A1812" s="75" t="s">
        <v>1871</v>
      </c>
      <c r="B1812" s="66" t="s">
        <v>2266</v>
      </c>
      <c r="C1812" s="76" t="s">
        <v>7475</v>
      </c>
      <c r="D1812" s="76" t="s">
        <v>7476</v>
      </c>
      <c r="E1812" s="76" t="str">
        <f>IF( AND(   ISNUMBER(    MATCH(LEFT(RIGHT(D1812,8),4),{"/AK/","/BW/","/DO/","/DK/","/EP/","/HM/","/HK/","/IN/","/KI/","/AR/","/KL/","/KM/","/KP/","/DN/","/LN/","/RT/","/TU/","/KU/","/KR/","/MI/","/MK/","/OT/","/LP/","/DL/","/LT/","/PM/","/PW/","/PG/","/PP/","/MU/","/IL/","/PR/","/PI/","/PL/","/PK/","/PB/","/SP/","/SE/","/TI/","/LL/","/DT/","/LK/","/WS/","/TP/","/KS/","/SR/","/SK/","PJ"},0)   ),   ISNUMBER(SEARCH("40",D1812)   )  ),LEFT(RIGHT(D1812,7),2),  "-" )</f>
        <v>-</v>
      </c>
      <c r="F1812" s="66" t="s">
        <v>2260</v>
      </c>
      <c r="G1812" s="76" t="s">
        <v>7477</v>
      </c>
      <c r="H1812" s="76" t="s">
        <v>5040</v>
      </c>
      <c r="I1812" s="66"/>
      <c r="J1812" s="76"/>
      <c r="K1812" s="76"/>
      <c r="L1812" s="76"/>
      <c r="M1812" s="66" t="s">
        <v>1973</v>
      </c>
      <c r="N1812" s="66"/>
      <c r="P1812" s="32" t="str">
        <f t="shared" si="30"/>
        <v>1808/UN40.SU.   /2025</v>
      </c>
      <c r="Q1812" s="30"/>
      <c r="R1812" s="30"/>
      <c r="S1812" s="30"/>
      <c r="T1812" s="30"/>
      <c r="U1812" s="30"/>
      <c r="W1812" s="45"/>
    </row>
    <row r="1813" spans="1:23" ht="66" hidden="1" x14ac:dyDescent="0.25">
      <c r="A1813" s="75" t="s">
        <v>1872</v>
      </c>
      <c r="B1813" s="66" t="s">
        <v>2266</v>
      </c>
      <c r="C1813" s="76" t="s">
        <v>7210</v>
      </c>
      <c r="D1813" s="76" t="s">
        <v>7478</v>
      </c>
      <c r="E1813" s="76" t="str">
        <f>IF( AND(   ISNUMBER(    MATCH(LEFT(RIGHT(D1813,8),4),{"/AK/","/BW/","/DO/","/DK/","/EP/","/HM/","/HK/","/IN/","/KI/","/AR/","/KL/","/KM/","/KP/","/DN/","/LN/","/RT/","/TU/","/KU/","/KR/","/MI/","/MK/","/OT/","/LP/","/DL/","/LT/","/PM/","/PW/","/PG/","/PP/","/MU/","/IL/","/PR/","/PI/","/PL/","/PK/","/PB/","/SP/","/SE/","/TI/","/LL/","/DT/","/LK/","/WS/","/TP/","/KS/","/SR/","/SK/","PJ"},0)   ),   ISNUMBER(SEARCH("40",D1813)   )  ),LEFT(RIGHT(D1813,7),2),  "-" )</f>
        <v>-</v>
      </c>
      <c r="F1813" s="66" t="s">
        <v>7230</v>
      </c>
      <c r="G1813" s="76" t="s">
        <v>7479</v>
      </c>
      <c r="H1813" s="76" t="s">
        <v>5040</v>
      </c>
      <c r="I1813" s="66"/>
      <c r="J1813" s="76"/>
      <c r="K1813" s="76"/>
      <c r="L1813" s="76"/>
      <c r="M1813" s="66" t="s">
        <v>1973</v>
      </c>
      <c r="N1813" s="66"/>
      <c r="P1813" s="32" t="str">
        <f t="shared" si="30"/>
        <v>1809/UN40.SU.   /2025</v>
      </c>
      <c r="Q1813" s="30"/>
      <c r="R1813" s="30"/>
      <c r="S1813" s="30"/>
      <c r="T1813" s="30"/>
      <c r="U1813" s="30"/>
      <c r="W1813" s="45"/>
    </row>
    <row r="1814" spans="1:23" ht="49.5" hidden="1" x14ac:dyDescent="0.25">
      <c r="A1814" s="75" t="s">
        <v>1873</v>
      </c>
      <c r="B1814" s="66" t="s">
        <v>2266</v>
      </c>
      <c r="C1814" s="76" t="s">
        <v>7487</v>
      </c>
      <c r="D1814" s="76" t="s">
        <v>7488</v>
      </c>
      <c r="E1814" s="76" t="str">
        <f>IF( AND(   ISNUMBER(    MATCH(LEFT(RIGHT(D1814,8),4),{"/AK/","/BW/","/DO/","/DK/","/EP/","/HM/","/HK/","/IN/","/KI/","/AR/","/KL/","/KM/","/KP/","/DN/","/LN/","/RT/","/TU/","/KU/","/KR/","/MI/","/MK/","/OT/","/LP/","/DL/","/LT/","/PM/","/PW/","/PG/","/PP/","/MU/","/IL/","/PR/","/PI/","/PL/","/PK/","/PB/","/SP/","/SE/","/TI/","/LL/","/DT/","/LK/","/WS/","/TP/","/KS/","/SR/","/SK/","PJ"},0)   ),   ISNUMBER(SEARCH("40",D1814)   )  ),LEFT(RIGHT(D1814,7),2),  "-" )</f>
        <v>-</v>
      </c>
      <c r="F1814" s="66" t="s">
        <v>7489</v>
      </c>
      <c r="G1814" s="76" t="s">
        <v>7490</v>
      </c>
      <c r="H1814" s="76" t="s">
        <v>5040</v>
      </c>
      <c r="I1814" s="66"/>
      <c r="J1814" s="76"/>
      <c r="K1814" s="76"/>
      <c r="L1814" s="76"/>
      <c r="M1814" s="66" t="s">
        <v>1973</v>
      </c>
      <c r="N1814" s="76"/>
      <c r="P1814" s="32" t="str">
        <f t="shared" si="30"/>
        <v>1810/UN40.SU.   /2025</v>
      </c>
      <c r="Q1814" s="30"/>
      <c r="R1814" s="30"/>
      <c r="S1814" s="30"/>
      <c r="T1814" s="30"/>
      <c r="U1814" s="30"/>
      <c r="W1814" s="45"/>
    </row>
    <row r="1815" spans="1:23" ht="99" hidden="1" x14ac:dyDescent="0.25">
      <c r="A1815" s="75" t="s">
        <v>1874</v>
      </c>
      <c r="B1815" s="66" t="s">
        <v>2266</v>
      </c>
      <c r="C1815" s="76" t="s">
        <v>7491</v>
      </c>
      <c r="D1815" s="76" t="s">
        <v>7492</v>
      </c>
      <c r="E1815" s="76" t="str">
        <f>IF( AND(   ISNUMBER(    MATCH(LEFT(RIGHT(D1815,8),4),{"/AK/","/BW/","/DO/","/DK/","/EP/","/HM/","/HK/","/IN/","/KI/","/AR/","/KL/","/KM/","/KP/","/DN/","/LN/","/RT/","/TU/","/KU/","/KR/","/MI/","/MK/","/OT/","/LP/","/DL/","/LT/","/PM/","/PW/","/PG/","/PP/","/MU/","/IL/","/PR/","/PI/","/PL/","/PK/","/PB/","/SP/","/SE/","/TI/","/LL/","/DT/","/LK/","/WS/","/TP/","/KS/","/SR/","/SK/","PJ"},0)   ),   ISNUMBER(SEARCH("40",D1815)   )  ),LEFT(RIGHT(D1815,7),2),  "-" )</f>
        <v>-</v>
      </c>
      <c r="F1815" s="66" t="s">
        <v>6819</v>
      </c>
      <c r="G1815" s="76" t="s">
        <v>7493</v>
      </c>
      <c r="H1815" s="76" t="s">
        <v>5040</v>
      </c>
      <c r="I1815" s="66"/>
      <c r="J1815" s="76"/>
      <c r="K1815" s="76"/>
      <c r="L1815" s="76"/>
      <c r="M1815" s="66" t="s">
        <v>1973</v>
      </c>
      <c r="N1815" s="76"/>
      <c r="P1815" s="32" t="str">
        <f t="shared" si="30"/>
        <v>1811/UN40.SU.   /2025</v>
      </c>
      <c r="Q1815" s="30"/>
      <c r="R1815" s="30"/>
      <c r="S1815" s="30"/>
      <c r="T1815" s="30"/>
      <c r="U1815" s="30"/>
      <c r="W1815" s="45"/>
    </row>
    <row r="1816" spans="1:23" ht="66" hidden="1" x14ac:dyDescent="0.25">
      <c r="A1816" s="75" t="s">
        <v>1875</v>
      </c>
      <c r="B1816" s="66" t="s">
        <v>2266</v>
      </c>
      <c r="C1816" s="76" t="s">
        <v>4438</v>
      </c>
      <c r="D1816" s="76" t="s">
        <v>7480</v>
      </c>
      <c r="E1816" s="76" t="str">
        <f>IF( AND(   ISNUMBER(    MATCH(LEFT(RIGHT(D1816,8),4),{"/AK/","/BW/","/DO/","/DK/","/EP/","/HM/","/HK/","/IN/","/KI/","/AR/","/KL/","/KM/","/KP/","/DN/","/LN/","/RT/","/TU/","/KU/","/KR/","/MI/","/MK/","/OT/","/LP/","/DL/","/LT/","/PM/","/PW/","/PG/","/PP/","/MU/","/IL/","/PR/","/PI/","/PL/","/PK/","/PB/","/SP/","/SE/","/TI/","/LL/","/DT/","/LK/","/WS/","/TP/","/KS/","/SR/","/SK/","PJ"},0)   ),   ISNUMBER(SEARCH("40",D1816)   )  ),LEFT(RIGHT(D1816,7),2),  "-" )</f>
        <v>-</v>
      </c>
      <c r="F1816" s="83" t="s">
        <v>2266</v>
      </c>
      <c r="G1816" s="76" t="s">
        <v>7481</v>
      </c>
      <c r="H1816" s="76" t="s">
        <v>96</v>
      </c>
      <c r="I1816" s="66"/>
      <c r="J1816" s="76"/>
      <c r="K1816" s="76"/>
      <c r="L1816" s="76"/>
      <c r="M1816" s="66" t="s">
        <v>1973</v>
      </c>
      <c r="N1816" s="76"/>
      <c r="P1816" s="32" t="str">
        <f t="shared" si="30"/>
        <v>1812/UN40.SU.   /2025</v>
      </c>
      <c r="Q1816" s="30"/>
      <c r="R1816" s="30"/>
      <c r="S1816" s="30"/>
      <c r="T1816" s="30"/>
      <c r="U1816" s="30"/>
      <c r="W1816" s="45"/>
    </row>
    <row r="1817" spans="1:23" ht="49.5" hidden="1" x14ac:dyDescent="0.25">
      <c r="A1817" s="75" t="s">
        <v>1876</v>
      </c>
      <c r="B1817" s="66" t="s">
        <v>2266</v>
      </c>
      <c r="C1817" s="76" t="s">
        <v>7482</v>
      </c>
      <c r="D1817" s="76" t="s">
        <v>7483</v>
      </c>
      <c r="E1817" s="76" t="str">
        <f>IF( AND(   ISNUMBER(    MATCH(LEFT(RIGHT(D1817,8),4),{"/AK/","/BW/","/DO/","/DK/","/EP/","/HM/","/HK/","/IN/","/KI/","/AR/","/KL/","/KM/","/KP/","/DN/","/LN/","/RT/","/TU/","/KU/","/KR/","/MI/","/MK/","/OT/","/LP/","/DL/","/LT/","/PM/","/PW/","/PG/","/PP/","/MU/","/IL/","/PR/","/PI/","/PL/","/PK/","/PB/","/SP/","/SE/","/TI/","/LL/","/DT/","/LK/","/WS/","/TP/","/KS/","/SR/","/SK/","PJ"},0)   ),   ISNUMBER(SEARCH("40",D1817)   )  ),LEFT(RIGHT(D1817,7),2),  "-" )</f>
        <v>-</v>
      </c>
      <c r="F1817" s="83" t="s">
        <v>2266</v>
      </c>
      <c r="G1817" s="76" t="s">
        <v>7484</v>
      </c>
      <c r="H1817" s="76" t="s">
        <v>96</v>
      </c>
      <c r="I1817" s="66"/>
      <c r="J1817" s="76"/>
      <c r="K1817" s="76"/>
      <c r="L1817" s="76"/>
      <c r="M1817" s="66" t="s">
        <v>1973</v>
      </c>
      <c r="N1817" s="66"/>
      <c r="P1817" s="32" t="str">
        <f t="shared" si="30"/>
        <v>1813/UN40.SU.   /2025</v>
      </c>
      <c r="Q1817" s="30"/>
      <c r="R1817" s="30"/>
      <c r="S1817" s="30"/>
      <c r="T1817" s="30"/>
      <c r="U1817" s="30"/>
      <c r="W1817" s="45"/>
    </row>
    <row r="1818" spans="1:23" ht="49.5" hidden="1" x14ac:dyDescent="0.25">
      <c r="A1818" s="75" t="s">
        <v>1877</v>
      </c>
      <c r="B1818" s="66" t="s">
        <v>2266</v>
      </c>
      <c r="C1818" s="76" t="s">
        <v>7485</v>
      </c>
      <c r="D1818" s="76" t="str">
        <f>IF( AND(   ISNUMBER(    MATCH(LEFT(RIGHT(C1818,8),4),{"/AK/","/BW/","/DO/","/DK/","/EP/","/HM/","/HK/","/IN/","/KI/","/AR/","/KL/","/KM/","/KP/","/DN/","/LN/","/RT/","/TU/","/KU/","/KR/","/MI/","/MK/","/OT/","/LP/","/DL/","/LT/","/PM/","/PW/","/PG/","/PP/","/MU/","/IL/","/PR/","/PI/","/PL/","/PK/","/PB/","/SP/","/SE/","/TI/","/LL/","/DT/","/LK/","/WS/","/TP/","/KS/","/SR/","/SK/","PJ"},0)   ),   ISNUMBER(SEARCH("40",C1818)   )  ),LEFT(RIGHT(C1818,7),2),  "-" )</f>
        <v>-</v>
      </c>
      <c r="E1818" s="76" t="str">
        <f>IF( AND(   ISNUMBER(    MATCH(LEFT(RIGHT(D1818,8),4),{"/AK/","/BW/","/DO/","/DK/","/EP/","/HM/","/HK/","/IN/","/KI/","/AR/","/KL/","/KM/","/KP/","/DN/","/LN/","/RT/","/TU/","/KU/","/KR/","/MI/","/MK/","/OT/","/LP/","/DL/","/LT/","/PM/","/PW/","/PG/","/PP/","/MU/","/IL/","/PR/","/PI/","/PL/","/PK/","/PB/","/SP/","/SE/","/TI/","/LL/","/DT/","/LK/","/WS/","/TP/","/KS/","/SR/","/SK/","PJ"},0)   ),   ISNUMBER(SEARCH("40",D1818)   )  ),LEFT(RIGHT(D1818,7),2),  "-" )</f>
        <v>-</v>
      </c>
      <c r="F1818" s="66" t="s">
        <v>2261</v>
      </c>
      <c r="G1818" s="76" t="s">
        <v>7486</v>
      </c>
      <c r="H1818" s="76" t="s">
        <v>96</v>
      </c>
      <c r="I1818" s="66"/>
      <c r="J1818" s="76"/>
      <c r="K1818" s="76"/>
      <c r="L1818" s="76"/>
      <c r="M1818" s="66" t="s">
        <v>1973</v>
      </c>
      <c r="N1818" s="76"/>
      <c r="P1818" s="32" t="str">
        <f t="shared" si="30"/>
        <v>1814/UN40.SU.   /2025</v>
      </c>
      <c r="Q1818" s="30"/>
      <c r="R1818" s="30"/>
      <c r="S1818" s="30"/>
      <c r="T1818" s="30"/>
      <c r="U1818" s="30"/>
      <c r="W1818" s="45"/>
    </row>
    <row r="1819" spans="1:23" ht="66" hidden="1" x14ac:dyDescent="0.25">
      <c r="A1819" s="75" t="s">
        <v>1878</v>
      </c>
      <c r="B1819" s="66" t="s">
        <v>2266</v>
      </c>
      <c r="C1819" s="76" t="s">
        <v>7447</v>
      </c>
      <c r="D1819" s="76" t="s">
        <v>7448</v>
      </c>
      <c r="E1819" s="76" t="str">
        <f>IF( AND(   ISNUMBER(    MATCH(LEFT(RIGHT(D1819,8),4),{"/AK/","/BW/","/DO/","/DK/","/EP/","/HM/","/HK/","/IN/","/KI/","/AR/","/KL/","/KM/","/KP/","/DN/","/LN/","/RT/","/TU/","/KU/","/KR/","/MI/","/MK/","/OT/","/LP/","/DL/","/LT/","/PM/","/PW/","/PG/","/PP/","/MU/","/IL/","/PR/","/PI/","/PL/","/PK/","/PB/","/SP/","/SE/","/TI/","/LL/","/DT/","/LK/","/WS/","/TP/","/KS/","/SR/","/SK/","PJ"},0)   ),   ISNUMBER(SEARCH("40",D1819)   )  ),LEFT(RIGHT(D1819,7),2),  "-" )</f>
        <v>-</v>
      </c>
      <c r="F1819" s="83" t="s">
        <v>2264</v>
      </c>
      <c r="G1819" s="76" t="s">
        <v>7449</v>
      </c>
      <c r="H1819" s="76" t="s">
        <v>96</v>
      </c>
      <c r="I1819" s="66" t="s">
        <v>2294</v>
      </c>
      <c r="J1819" s="76" t="s">
        <v>7450</v>
      </c>
      <c r="K1819" s="76"/>
      <c r="L1819" s="76"/>
      <c r="M1819" s="66" t="s">
        <v>1973</v>
      </c>
      <c r="N1819" s="76" t="s">
        <v>2086</v>
      </c>
      <c r="O1819" s="14" t="s">
        <v>5671</v>
      </c>
      <c r="P1819" s="32" t="str">
        <f t="shared" si="30"/>
        <v>1815/UN40.SU.   /2025</v>
      </c>
      <c r="Q1819" s="30"/>
      <c r="R1819" s="30"/>
      <c r="S1819" s="30"/>
      <c r="T1819" s="30"/>
      <c r="U1819" s="30"/>
      <c r="W1819" s="45"/>
    </row>
    <row r="1820" spans="1:23" ht="82.5" hidden="1" x14ac:dyDescent="0.25">
      <c r="A1820" s="75" t="s">
        <v>1879</v>
      </c>
      <c r="B1820" s="66" t="s">
        <v>2266</v>
      </c>
      <c r="C1820" s="76" t="s">
        <v>3258</v>
      </c>
      <c r="D1820" s="76" t="s">
        <v>7451</v>
      </c>
      <c r="E1820" s="76" t="str">
        <f>IF( AND(   ISNUMBER(    MATCH(LEFT(RIGHT(D1820,8),4),{"/AK/","/BW/","/DO/","/DK/","/EP/","/HM/","/HK/","/IN/","/KI/","/AR/","/KL/","/KM/","/KP/","/DN/","/LN/","/RT/","/TU/","/KU/","/KR/","/MI/","/MK/","/OT/","/LP/","/DL/","/LT/","/PM/","/PW/","/PG/","/PP/","/MU/","/IL/","/PR/","/PI/","/PL/","/PK/","/PB/","/SP/","/SE/","/TI/","/LL/","/DT/","/LK/","/WS/","/TP/","/KS/","/SR/","/SK/","PJ"},0)   ),   ISNUMBER(SEARCH("40",D1820)   )  ),LEFT(RIGHT(D1820,7),2),  "-" )</f>
        <v>-</v>
      </c>
      <c r="F1820" s="83" t="s">
        <v>2263</v>
      </c>
      <c r="G1820" s="76" t="s">
        <v>7452</v>
      </c>
      <c r="H1820" s="76" t="s">
        <v>7453</v>
      </c>
      <c r="I1820" s="66" t="s">
        <v>2294</v>
      </c>
      <c r="J1820" s="76" t="s">
        <v>7450</v>
      </c>
      <c r="K1820" s="76"/>
      <c r="L1820" s="76"/>
      <c r="M1820" s="66" t="s">
        <v>1973</v>
      </c>
      <c r="N1820" s="76" t="s">
        <v>2085</v>
      </c>
      <c r="P1820" s="32" t="str">
        <f t="shared" si="30"/>
        <v>1816/UN40.SU.   /2025</v>
      </c>
      <c r="Q1820" s="30"/>
      <c r="R1820" s="30"/>
      <c r="S1820" s="30"/>
      <c r="T1820" s="30"/>
      <c r="U1820" s="30"/>
      <c r="W1820" s="45"/>
    </row>
    <row r="1821" spans="1:23" ht="49.5" hidden="1" x14ac:dyDescent="0.25">
      <c r="A1821" s="75" t="s">
        <v>1880</v>
      </c>
      <c r="B1821" s="66" t="s">
        <v>2266</v>
      </c>
      <c r="C1821" s="76" t="s">
        <v>6830</v>
      </c>
      <c r="D1821" s="76" t="s">
        <v>7454</v>
      </c>
      <c r="E1821" s="76" t="str">
        <f>IF( AND(   ISNUMBER(    MATCH(LEFT(RIGHT(D1821,8),4),{"/AK/","/BW/","/DO/","/DK/","/EP/","/HM/","/HK/","/IN/","/KI/","/AR/","/KL/","/KM/","/KP/","/DN/","/LN/","/RT/","/TU/","/KU/","/KR/","/MI/","/MK/","/OT/","/LP/","/DL/","/LT/","/PM/","/PW/","/PG/","/PP/","/MU/","/IL/","/PR/","/PI/","/PL/","/PK/","/PB/","/SP/","/SE/","/TI/","/LL/","/DT/","/LK/","/WS/","/TP/","/KS/","/SR/","/SK/","PJ"},0)   ),   ISNUMBER(SEARCH("40",D1821)   )  ),LEFT(RIGHT(D1821,7),2),  "-" )</f>
        <v>-</v>
      </c>
      <c r="F1821" s="83" t="s">
        <v>6819</v>
      </c>
      <c r="G1821" s="76" t="s">
        <v>7455</v>
      </c>
      <c r="H1821" s="76" t="s">
        <v>96</v>
      </c>
      <c r="I1821" s="66" t="s">
        <v>2294</v>
      </c>
      <c r="J1821" s="76" t="s">
        <v>7456</v>
      </c>
      <c r="K1821" s="76"/>
      <c r="L1821" s="76"/>
      <c r="M1821" s="66" t="s">
        <v>1973</v>
      </c>
      <c r="N1821" s="66" t="s">
        <v>2085</v>
      </c>
      <c r="P1821" s="32" t="str">
        <f t="shared" si="30"/>
        <v>1817/UN40.SU.   /2025</v>
      </c>
      <c r="Q1821" s="30"/>
      <c r="R1821" s="30"/>
      <c r="S1821" s="30"/>
      <c r="T1821" s="30"/>
      <c r="U1821" s="30"/>
      <c r="W1821" s="45"/>
    </row>
    <row r="1822" spans="1:23" ht="82.5" hidden="1" x14ac:dyDescent="0.25">
      <c r="A1822" s="75" t="s">
        <v>1881</v>
      </c>
      <c r="B1822" s="66" t="s">
        <v>2266</v>
      </c>
      <c r="C1822" s="76" t="s">
        <v>7457</v>
      </c>
      <c r="D1822" s="76" t="s">
        <v>7458</v>
      </c>
      <c r="E1822" s="76" t="str">
        <f>IF( AND(   ISNUMBER(    MATCH(LEFT(RIGHT(D1822,8),4),{"/AK/","/BW/","/DO/","/DK/","/EP/","/HM/","/HK/","/IN/","/KI/","/AR/","/KL/","/KM/","/KP/","/DN/","/LN/","/RT/","/TU/","/KU/","/KR/","/MI/","/MK/","/OT/","/LP/","/DL/","/LT/","/PM/","/PW/","/PG/","/PP/","/MU/","/IL/","/PR/","/PI/","/PL/","/PK/","/PB/","/SP/","/SE/","/TI/","/LL/","/DT/","/LK/","/WS/","/TP/","/KS/","/SR/","/SK/","PJ"},0)   ),   ISNUMBER(SEARCH("40",D1822)   )  ),LEFT(RIGHT(D1822,7),2),  "-" )</f>
        <v>-</v>
      </c>
      <c r="F1822" s="83" t="s">
        <v>6819</v>
      </c>
      <c r="G1822" s="76" t="s">
        <v>7459</v>
      </c>
      <c r="H1822" s="76" t="s">
        <v>96</v>
      </c>
      <c r="I1822" s="66" t="s">
        <v>2294</v>
      </c>
      <c r="J1822" s="76" t="s">
        <v>7460</v>
      </c>
      <c r="K1822" s="76"/>
      <c r="L1822" s="76"/>
      <c r="M1822" s="66" t="s">
        <v>1973</v>
      </c>
      <c r="N1822" s="66" t="s">
        <v>2085</v>
      </c>
      <c r="P1822" s="32" t="str">
        <f t="shared" si="30"/>
        <v>1818/UN40.SU.   /2025</v>
      </c>
      <c r="Q1822" s="30"/>
      <c r="R1822" s="30"/>
      <c r="S1822" s="30"/>
      <c r="T1822" s="30"/>
      <c r="U1822" s="30"/>
      <c r="W1822" s="45"/>
    </row>
    <row r="1823" spans="1:23" ht="66" hidden="1" x14ac:dyDescent="0.25">
      <c r="A1823" s="75" t="s">
        <v>1882</v>
      </c>
      <c r="B1823" s="66" t="s">
        <v>2266</v>
      </c>
      <c r="C1823" s="76" t="s">
        <v>7461</v>
      </c>
      <c r="D1823" s="76" t="s">
        <v>7462</v>
      </c>
      <c r="E1823" s="76" t="str">
        <f>IF( AND(   ISNUMBER(    MATCH(LEFT(RIGHT(D1823,8),4),{"/AK/","/BW/","/DO/","/DK/","/EP/","/HM/","/HK/","/IN/","/KI/","/AR/","/KL/","/KM/","/KP/","/DN/","/LN/","/RT/","/TU/","/KU/","/KR/","/MI/","/MK/","/OT/","/LP/","/DL/","/LT/","/PM/","/PW/","/PG/","/PP/","/MU/","/IL/","/PR/","/PI/","/PL/","/PK/","/PB/","/SP/","/SE/","/TI/","/LL/","/DT/","/LK/","/WS/","/TP/","/KS/","/SR/","/SK/","PJ"},0)   ),   ISNUMBER(SEARCH("40",D1823)   )  ),LEFT(RIGHT(D1823,7),2),  "-" )</f>
        <v>-</v>
      </c>
      <c r="F1823" s="83" t="s">
        <v>2265</v>
      </c>
      <c r="G1823" s="76" t="s">
        <v>7463</v>
      </c>
      <c r="H1823" s="76" t="s">
        <v>96</v>
      </c>
      <c r="I1823" s="66" t="s">
        <v>2294</v>
      </c>
      <c r="J1823" s="76" t="s">
        <v>7460</v>
      </c>
      <c r="K1823" s="76"/>
      <c r="L1823" s="76"/>
      <c r="M1823" s="66" t="s">
        <v>1973</v>
      </c>
      <c r="N1823" s="76" t="s">
        <v>2086</v>
      </c>
      <c r="O1823" s="14" t="s">
        <v>5671</v>
      </c>
      <c r="P1823" s="32" t="str">
        <f t="shared" si="30"/>
        <v>1819/UN40.SU.   /2025</v>
      </c>
      <c r="Q1823" s="30"/>
      <c r="R1823" s="30"/>
      <c r="S1823" s="30"/>
      <c r="T1823" s="30"/>
      <c r="U1823" s="30"/>
      <c r="W1823" s="45"/>
    </row>
    <row r="1824" spans="1:23" ht="49.5" hidden="1" x14ac:dyDescent="0.25">
      <c r="A1824" s="75" t="s">
        <v>1883</v>
      </c>
      <c r="B1824" s="66" t="s">
        <v>2266</v>
      </c>
      <c r="C1824" s="76" t="s">
        <v>5535</v>
      </c>
      <c r="D1824" s="76" t="s">
        <v>7465</v>
      </c>
      <c r="E1824" s="76" t="str">
        <f>IF( AND(   ISNUMBER(    MATCH(LEFT(RIGHT(D1824,8),4),{"/AK/","/BW/","/DO/","/DK/","/EP/","/HM/","/HK/","/IN/","/KI/","/AR/","/KL/","/KM/","/KP/","/DN/","/LN/","/RT/","/TU/","/KU/","/KR/","/MI/","/MK/","/OT/","/LP/","/DL/","/LT/","/PM/","/PW/","/PG/","/PP/","/MU/","/IL/","/PR/","/PI/","/PL/","/PK/","/PB/","/SP/","/SE/","/TI/","/LL/","/DT/","/LK/","/WS/","/TP/","/KS/","/SR/","/SK/","PJ"},0)   ),   ISNUMBER(SEARCH("40",D1824)   )  ),LEFT(RIGHT(D1824,7),2),  "-" )</f>
        <v>-</v>
      </c>
      <c r="F1824" s="66" t="s">
        <v>2266</v>
      </c>
      <c r="G1824" s="76" t="s">
        <v>7466</v>
      </c>
      <c r="H1824" s="76" t="s">
        <v>96</v>
      </c>
      <c r="I1824" s="66" t="s">
        <v>2294</v>
      </c>
      <c r="J1824" s="76" t="s">
        <v>7468</v>
      </c>
      <c r="K1824" s="76"/>
      <c r="L1824" s="76"/>
      <c r="M1824" s="66" t="s">
        <v>1973</v>
      </c>
      <c r="N1824" s="76" t="s">
        <v>2086</v>
      </c>
      <c r="O1824" s="14" t="s">
        <v>7467</v>
      </c>
      <c r="P1824" s="32" t="str">
        <f t="shared" si="30"/>
        <v>1820/UN40.SU.   /2025</v>
      </c>
      <c r="Q1824" s="30"/>
      <c r="R1824" s="30"/>
      <c r="S1824" s="30"/>
      <c r="T1824" s="30"/>
      <c r="U1824" s="30"/>
      <c r="W1824" s="45"/>
    </row>
    <row r="1825" spans="1:23" ht="82.5" hidden="1" x14ac:dyDescent="0.25">
      <c r="A1825" s="75" t="s">
        <v>1884</v>
      </c>
      <c r="B1825" s="66" t="s">
        <v>2266</v>
      </c>
      <c r="C1825" s="76" t="s">
        <v>6484</v>
      </c>
      <c r="D1825" s="76" t="s">
        <v>7469</v>
      </c>
      <c r="E1825" s="76" t="str">
        <f>IF( AND(   ISNUMBER(    MATCH(LEFT(RIGHT(D1825,8),4),{"/AK/","/BW/","/DO/","/DK/","/EP/","/HM/","/HK/","/IN/","/KI/","/AR/","/KL/","/KM/","/KP/","/DN/","/LN/","/RT/","/TU/","/KU/","/KR/","/MI/","/MK/","/OT/","/LP/","/DL/","/LT/","/PM/","/PW/","/PG/","/PP/","/MU/","/IL/","/PR/","/PI/","/PL/","/PK/","/PB/","/SP/","/SE/","/TI/","/LL/","/DT/","/LK/","/WS/","/TP/","/KS/","/SR/","/SK/","PJ"},0)   ),   ISNUMBER(SEARCH("40",D1825)   )  ),LEFT(RIGHT(D1825,7),2),  "-" )</f>
        <v>-</v>
      </c>
      <c r="F1825" s="66" t="s">
        <v>6817</v>
      </c>
      <c r="G1825" s="76" t="s">
        <v>7470</v>
      </c>
      <c r="H1825" s="76" t="s">
        <v>96</v>
      </c>
      <c r="I1825" s="66" t="s">
        <v>2294</v>
      </c>
      <c r="J1825" s="76" t="s">
        <v>7471</v>
      </c>
      <c r="K1825" s="76"/>
      <c r="L1825" s="76"/>
      <c r="M1825" s="66" t="s">
        <v>1973</v>
      </c>
      <c r="N1825" s="76" t="s">
        <v>2086</v>
      </c>
      <c r="O1825" s="14" t="s">
        <v>7472</v>
      </c>
      <c r="P1825" s="32" t="str">
        <f t="shared" si="30"/>
        <v>1821/UN40.SU.   /2025</v>
      </c>
      <c r="Q1825" s="30"/>
      <c r="R1825" s="30"/>
      <c r="S1825" s="30"/>
      <c r="T1825" s="30"/>
      <c r="U1825" s="30"/>
      <c r="W1825" s="45"/>
    </row>
    <row r="1826" spans="1:23" ht="49.5" hidden="1" x14ac:dyDescent="0.25">
      <c r="A1826" s="75" t="s">
        <v>1885</v>
      </c>
      <c r="B1826" s="66" t="s">
        <v>2266</v>
      </c>
      <c r="C1826" s="76" t="s">
        <v>7473</v>
      </c>
      <c r="D1826" s="76" t="str">
        <f>IF( AND(   ISNUMBER(    MATCH(LEFT(RIGHT(C1826,8),4),{"/AK/","/BW/","/DO/","/DK/","/EP/","/HM/","/HK/","/IN/","/KI/","/AR/","/KL/","/KM/","/KP/","/DN/","/LN/","/RT/","/TU/","/KU/","/KR/","/MI/","/MK/","/OT/","/LP/","/DL/","/LT/","/PM/","/PW/","/PG/","/PP/","/MU/","/IL/","/PR/","/PI/","/PL/","/PK/","/PB/","/SP/","/SE/","/TI/","/LL/","/DT/","/LK/","/WS/","/TP/","/KS/","/SR/","/SK/","PJ"},0)   ),   ISNUMBER(SEARCH("40",C1826)   )  ),LEFT(RIGHT(C1826,7),2),  "-" )</f>
        <v>-</v>
      </c>
      <c r="E1826" s="76" t="str">
        <f>IF( AND(   ISNUMBER(    MATCH(LEFT(RIGHT(D1826,8),4),{"/AK/","/BW/","/DO/","/DK/","/EP/","/HM/","/HK/","/IN/","/KI/","/AR/","/KL/","/KM/","/KP/","/DN/","/LN/","/RT/","/TU/","/KU/","/KR/","/MI/","/MK/","/OT/","/LP/","/DL/","/LT/","/PM/","/PW/","/PG/","/PP/","/MU/","/IL/","/PR/","/PI/","/PL/","/PK/","/PB/","/SP/","/SE/","/TI/","/LL/","/DT/","/LK/","/WS/","/TP/","/KS/","/SR/","/SK/","PJ"},0)   ),   ISNUMBER(SEARCH("40",D1826)   )  ),LEFT(RIGHT(D1826,7),2),  "-" )</f>
        <v>-</v>
      </c>
      <c r="F1826" s="84" t="s">
        <v>2266</v>
      </c>
      <c r="G1826" s="76" t="s">
        <v>7474</v>
      </c>
      <c r="H1826" s="76" t="s">
        <v>96</v>
      </c>
      <c r="I1826" s="66" t="s">
        <v>2294</v>
      </c>
      <c r="J1826" s="76" t="s">
        <v>7471</v>
      </c>
      <c r="K1826" s="76"/>
      <c r="L1826" s="76"/>
      <c r="M1826" s="66" t="s">
        <v>1973</v>
      </c>
      <c r="N1826" s="66" t="s">
        <v>2085</v>
      </c>
      <c r="P1826" s="32" t="str">
        <f t="shared" si="30"/>
        <v>1822/UN40.SU.   /2025</v>
      </c>
      <c r="Q1826" s="30"/>
      <c r="R1826" s="30"/>
      <c r="S1826" s="30"/>
      <c r="T1826" s="30"/>
      <c r="U1826" s="30"/>
      <c r="W1826" s="45"/>
    </row>
    <row r="1827" spans="1:23" ht="99" x14ac:dyDescent="0.25">
      <c r="A1827" s="75" t="s">
        <v>1886</v>
      </c>
      <c r="B1827" s="66" t="s">
        <v>2266</v>
      </c>
      <c r="C1827" s="76" t="s">
        <v>7494</v>
      </c>
      <c r="D1827" s="76" t="s">
        <v>7495</v>
      </c>
      <c r="E1827" s="76" t="str">
        <f>IF( AND(   ISNUMBER(    MATCH(LEFT(RIGHT(D1827,8),4),{"/AK/","/BW/","/DO/","/DK/","/EP/","/HM/","/HK/","/IN/","/KI/","/AR/","/KL/","/KM/","/KP/","/DN/","/LN/","/RT/","/TU/","/KU/","/KR/","/MI/","/MK/","/OT/","/LP/","/DL/","/LT/","/PM/","/PW/","/PG/","/PP/","/MU/","/IL/","/PR/","/PI/","/PL/","/PK/","/PB/","/SP/","/SE/","/TI/","/LL/","/DT/","/LK/","/WS/","/TP/","/KS/","/SR/","/SK/","PJ"},0)   ),   ISNUMBER(SEARCH("40",D1827)   )  ),LEFT(RIGHT(D1827,7),2),  "-" )</f>
        <v>-</v>
      </c>
      <c r="F1827" s="84" t="s">
        <v>2266</v>
      </c>
      <c r="G1827" s="76" t="s">
        <v>7496</v>
      </c>
      <c r="H1827" s="76" t="s">
        <v>5048</v>
      </c>
      <c r="I1827" s="66" t="s">
        <v>2294</v>
      </c>
      <c r="J1827" s="76" t="s">
        <v>7497</v>
      </c>
      <c r="K1827" s="76"/>
      <c r="L1827" s="76"/>
      <c r="M1827" s="66" t="s">
        <v>1973</v>
      </c>
      <c r="N1827" s="66" t="s">
        <v>2084</v>
      </c>
      <c r="P1827" s="32" t="str">
        <f t="shared" si="30"/>
        <v>1823/UN40.SU.   /2025</v>
      </c>
      <c r="Q1827" s="30"/>
      <c r="R1827" s="30"/>
      <c r="S1827" s="30"/>
      <c r="T1827" s="30"/>
      <c r="U1827" s="30"/>
      <c r="W1827" s="45"/>
    </row>
    <row r="1828" spans="1:23" ht="66" hidden="1" x14ac:dyDescent="0.25">
      <c r="A1828" s="75" t="s">
        <v>1887</v>
      </c>
      <c r="B1828" s="66" t="s">
        <v>7464</v>
      </c>
      <c r="C1828" s="76" t="s">
        <v>4007</v>
      </c>
      <c r="D1828" s="76" t="s">
        <v>7498</v>
      </c>
      <c r="E1828" s="76" t="str">
        <f>IF( AND(   ISNUMBER(    MATCH(LEFT(RIGHT(D1828,8),4),{"/AK/","/BW/","/DO/","/DK/","/EP/","/HM/","/HK/","/IN/","/KI/","/AR/","/KL/","/KM/","/KP/","/DN/","/LN/","/RT/","/TU/","/KU/","/KR/","/MI/","/MK/","/OT/","/LP/","/DL/","/LT/","/PM/","/PW/","/PG/","/PP/","/MU/","/IL/","/PR/","/PI/","/PL/","/PK/","/PB/","/SP/","/SE/","/TI/","/LL/","/DT/","/LK/","/WS/","/TP/","/KS/","/SR/","/SK/","PJ"},0)   ),   ISNUMBER(SEARCH("40",D1828)   )  ),LEFT(RIGHT(D1828,7),2),  "-" )</f>
        <v>-</v>
      </c>
      <c r="F1828" s="83" t="s">
        <v>2261</v>
      </c>
      <c r="G1828" s="76" t="s">
        <v>7499</v>
      </c>
      <c r="H1828" s="76" t="s">
        <v>5040</v>
      </c>
      <c r="I1828" s="66"/>
      <c r="J1828" s="76"/>
      <c r="K1828" s="76"/>
      <c r="L1828" s="76"/>
      <c r="M1828" s="66" t="s">
        <v>1973</v>
      </c>
      <c r="N1828" s="76"/>
      <c r="P1828" s="32" t="str">
        <f t="shared" si="30"/>
        <v>1824/UN40.SU.   /2025</v>
      </c>
      <c r="Q1828" s="30"/>
      <c r="R1828" s="30"/>
      <c r="S1828" s="30"/>
      <c r="T1828" s="30"/>
      <c r="U1828" s="30"/>
      <c r="W1828" s="45"/>
    </row>
    <row r="1829" spans="1:23" ht="99" hidden="1" x14ac:dyDescent="0.25">
      <c r="A1829" s="75" t="s">
        <v>1888</v>
      </c>
      <c r="B1829" s="66" t="s">
        <v>7464</v>
      </c>
      <c r="C1829" s="76" t="s">
        <v>4594</v>
      </c>
      <c r="D1829" s="76" t="s">
        <v>7503</v>
      </c>
      <c r="E1829" s="76" t="str">
        <f>IF( AND(   ISNUMBER(    MATCH(LEFT(RIGHT(D1829,8),4),{"/AK/","/BW/","/DO/","/DK/","/EP/","/HM/","/HK/","/IN/","/KI/","/AR/","/KL/","/KM/","/KP/","/DN/","/LN/","/RT/","/TU/","/KU/","/KR/","/MI/","/MK/","/OT/","/LP/","/DL/","/LT/","/PM/","/PW/","/PG/","/PP/","/MU/","/IL/","/PR/","/PI/","/PL/","/PK/","/PB/","/SP/","/SE/","/TI/","/LL/","/DT/","/LK/","/WS/","/TP/","/KS/","/SR/","/SK/","PJ"},0)   ),   ISNUMBER(SEARCH("40",D1829)   )  ),LEFT(RIGHT(D1829,7),2),  "-" )</f>
        <v>-</v>
      </c>
      <c r="F1829" s="66" t="s">
        <v>2263</v>
      </c>
      <c r="G1829" s="76" t="s">
        <v>7504</v>
      </c>
      <c r="H1829" s="76" t="s">
        <v>5040</v>
      </c>
      <c r="I1829" s="66"/>
      <c r="J1829" s="76"/>
      <c r="K1829" s="76"/>
      <c r="L1829" s="76"/>
      <c r="M1829" s="66" t="s">
        <v>1973</v>
      </c>
      <c r="N1829" s="76"/>
      <c r="P1829" s="32" t="str">
        <f t="shared" si="30"/>
        <v>1825/UN40.SU.   /2025</v>
      </c>
      <c r="Q1829" s="30"/>
      <c r="R1829" s="30"/>
      <c r="S1829" s="30"/>
      <c r="T1829" s="30"/>
      <c r="U1829" s="30"/>
      <c r="W1829" s="45"/>
    </row>
    <row r="1830" spans="1:23" ht="99" hidden="1" x14ac:dyDescent="0.25">
      <c r="A1830" s="75" t="s">
        <v>1889</v>
      </c>
      <c r="B1830" s="66" t="s">
        <v>7464</v>
      </c>
      <c r="C1830" s="76" t="s">
        <v>5276</v>
      </c>
      <c r="D1830" s="76" t="s">
        <v>7505</v>
      </c>
      <c r="E1830" s="76" t="str">
        <f>IF( AND(   ISNUMBER(    MATCH(LEFT(RIGHT(D1830,8),4),{"/AK/","/BW/","/DO/","/DK/","/EP/","/HM/","/HK/","/IN/","/KI/","/AR/","/KL/","/KM/","/KP/","/DN/","/LN/","/RT/","/TU/","/KU/","/KR/","/MI/","/MK/","/OT/","/LP/","/DL/","/LT/","/PM/","/PW/","/PG/","/PP/","/MU/","/IL/","/PR/","/PI/","/PL/","/PK/","/PB/","/SP/","/SE/","/TI/","/LL/","/DT/","/LK/","/WS/","/TP/","/KS/","/SR/","/SK/","PJ"},0)   ),   ISNUMBER(SEARCH("40",D1830)   )  ),LEFT(RIGHT(D1830,7),2),  "-" )</f>
        <v>-</v>
      </c>
      <c r="F1830" s="66" t="s">
        <v>7464</v>
      </c>
      <c r="G1830" s="76" t="s">
        <v>7506</v>
      </c>
      <c r="H1830" s="76" t="s">
        <v>5040</v>
      </c>
      <c r="I1830" s="66"/>
      <c r="J1830" s="76"/>
      <c r="K1830" s="76"/>
      <c r="L1830" s="76"/>
      <c r="M1830" s="66" t="s">
        <v>1973</v>
      </c>
      <c r="N1830" s="76"/>
      <c r="P1830" s="32" t="str">
        <f t="shared" si="30"/>
        <v>1826/UN40.SU.   /2025</v>
      </c>
      <c r="Q1830" s="30"/>
      <c r="R1830" s="30"/>
      <c r="S1830" s="30"/>
      <c r="T1830" s="30"/>
      <c r="U1830" s="30"/>
      <c r="W1830" s="45"/>
    </row>
    <row r="1831" spans="1:23" ht="66" hidden="1" x14ac:dyDescent="0.25">
      <c r="A1831" s="75" t="s">
        <v>1890</v>
      </c>
      <c r="B1831" s="66" t="s">
        <v>7464</v>
      </c>
      <c r="C1831" s="76" t="s">
        <v>4527</v>
      </c>
      <c r="D1831" s="76" t="s">
        <v>7513</v>
      </c>
      <c r="E1831" s="76" t="str">
        <f>IF( AND(   ISNUMBER(    MATCH(LEFT(RIGHT(D1831,8),4),{"/AK/","/BW/","/DO/","/DK/","/EP/","/HM/","/HK/","/IN/","/KI/","/AR/","/KL/","/KM/","/KP/","/DN/","/LN/","/RT/","/TU/","/KU/","/KR/","/MI/","/MK/","/OT/","/LP/","/DL/","/LT/","/PM/","/PW/","/PG/","/PP/","/MU/","/IL/","/PR/","/PI/","/PL/","/PK/","/PB/","/SP/","/SE/","/TI/","/LL/","/DT/","/LK/","/WS/","/TP/","/KS/","/SR/","/SK/","PJ"},0)   ),   ISNUMBER(SEARCH("40",D1831)   )  ),LEFT(RIGHT(D1831,7),2),  "-" )</f>
        <v>-</v>
      </c>
      <c r="F1831" s="66" t="s">
        <v>2266</v>
      </c>
      <c r="G1831" s="76" t="s">
        <v>7514</v>
      </c>
      <c r="H1831" s="76" t="s">
        <v>5040</v>
      </c>
      <c r="I1831" s="66"/>
      <c r="J1831" s="76"/>
      <c r="K1831" s="76"/>
      <c r="L1831" s="76"/>
      <c r="M1831" s="66" t="s">
        <v>1973</v>
      </c>
      <c r="N1831" s="66"/>
      <c r="P1831" s="32" t="str">
        <f t="shared" si="30"/>
        <v>1827/UN40.SU.   /2025</v>
      </c>
      <c r="Q1831" s="30"/>
      <c r="R1831" s="30"/>
      <c r="S1831" s="30"/>
      <c r="T1831" s="30"/>
      <c r="U1831" s="30"/>
      <c r="W1831" s="45"/>
    </row>
    <row r="1832" spans="1:23" ht="66" hidden="1" x14ac:dyDescent="0.25">
      <c r="A1832" s="75" t="s">
        <v>1891</v>
      </c>
      <c r="B1832" s="66" t="s">
        <v>7464</v>
      </c>
      <c r="C1832" s="76" t="s">
        <v>7517</v>
      </c>
      <c r="D1832" s="76" t="s">
        <v>7518</v>
      </c>
      <c r="E1832" s="76" t="str">
        <f>IF( AND(   ISNUMBER(    MATCH(LEFT(RIGHT(D1832,8),4),{"/AK/","/BW/","/DO/","/DK/","/EP/","/HM/","/HK/","/IN/","/KI/","/AR/","/KL/","/KM/","/KP/","/DN/","/LN/","/RT/","/TU/","/KU/","/KR/","/MI/","/MK/","/OT/","/LP/","/DL/","/LT/","/PM/","/PW/","/PG/","/PP/","/MU/","/IL/","/PR/","/PI/","/PL/","/PK/","/PB/","/SP/","/SE/","/TI/","/LL/","/DT/","/LK/","/WS/","/TP/","/KS/","/SR/","/SK/","PJ"},0)   ),   ISNUMBER(SEARCH("40",D1832)   )  ),LEFT(RIGHT(D1832,7),2),  "-" )</f>
        <v>-</v>
      </c>
      <c r="F1832" s="66" t="s">
        <v>2266</v>
      </c>
      <c r="G1832" s="76" t="s">
        <v>7519</v>
      </c>
      <c r="H1832" s="76" t="s">
        <v>5039</v>
      </c>
      <c r="I1832" s="66"/>
      <c r="J1832" s="76"/>
      <c r="K1832" s="76"/>
      <c r="L1832" s="76"/>
      <c r="M1832" s="66" t="s">
        <v>1973</v>
      </c>
      <c r="N1832" s="66"/>
      <c r="P1832" s="32" t="str">
        <f t="shared" si="30"/>
        <v>1828/UN40.SU.   /2025</v>
      </c>
      <c r="Q1832" s="30"/>
      <c r="R1832" s="30"/>
      <c r="S1832" s="30"/>
      <c r="T1832" s="30"/>
      <c r="U1832" s="30"/>
      <c r="W1832" s="45"/>
    </row>
    <row r="1833" spans="1:23" ht="49.5" hidden="1" x14ac:dyDescent="0.25">
      <c r="A1833" s="75" t="s">
        <v>1892</v>
      </c>
      <c r="B1833" s="66" t="s">
        <v>7464</v>
      </c>
      <c r="C1833" s="76" t="s">
        <v>7515</v>
      </c>
      <c r="D1833" s="76" t="str">
        <f>IF( AND(   ISNUMBER(    MATCH(LEFT(RIGHT(C1833,8),4),{"/AK/","/BW/","/DO/","/DK/","/EP/","/HM/","/HK/","/IN/","/KI/","/AR/","/KL/","/KM/","/KP/","/DN/","/LN/","/RT/","/TU/","/KU/","/KR/","/MI/","/MK/","/OT/","/LP/","/DL/","/LT/","/PM/","/PW/","/PG/","/PP/","/MU/","/IL/","/PR/","/PI/","/PL/","/PK/","/PB/","/SP/","/SE/","/TI/","/LL/","/DT/","/LK/","/WS/","/TP/","/KS/","/SR/","/SK/","PJ"},0)   ),   ISNUMBER(SEARCH("40",C1833)   )  ),LEFT(RIGHT(C1833,7),2),  "-" )</f>
        <v>-</v>
      </c>
      <c r="E1833" s="76" t="str">
        <f>IF( AND(   ISNUMBER(    MATCH(LEFT(RIGHT(D1833,8),4),{"/AK/","/BW/","/DO/","/DK/","/EP/","/HM/","/HK/","/IN/","/KI/","/AR/","/KL/","/KM/","/KP/","/DN/","/LN/","/RT/","/TU/","/KU/","/KR/","/MI/","/MK/","/OT/","/LP/","/DL/","/LT/","/PM/","/PW/","/PG/","/PP/","/MU/","/IL/","/PR/","/PI/","/PL/","/PK/","/PB/","/SP/","/SE/","/TI/","/LL/","/DT/","/LK/","/WS/","/TP/","/KS/","/SR/","/SK/","PJ"},0)   ),   ISNUMBER(SEARCH("40",D1833)   )  ),LEFT(RIGHT(D1833,7),2),  "-" )</f>
        <v>-</v>
      </c>
      <c r="F1833" s="66" t="s">
        <v>2257</v>
      </c>
      <c r="G1833" s="76" t="s">
        <v>7516</v>
      </c>
      <c r="H1833" s="76" t="s">
        <v>96</v>
      </c>
      <c r="I1833" s="66"/>
      <c r="J1833" s="76"/>
      <c r="K1833" s="76"/>
      <c r="L1833" s="76"/>
      <c r="M1833" s="66" t="s">
        <v>1973</v>
      </c>
      <c r="N1833" s="76"/>
      <c r="P1833" s="32" t="str">
        <f t="shared" si="30"/>
        <v>1829/UN40.SU.   /2025</v>
      </c>
      <c r="Q1833" s="30"/>
      <c r="R1833" s="30"/>
      <c r="S1833" s="30"/>
      <c r="T1833" s="30"/>
      <c r="U1833" s="30"/>
      <c r="W1833" s="45"/>
    </row>
    <row r="1834" spans="1:23" ht="66" hidden="1" x14ac:dyDescent="0.25">
      <c r="A1834" s="75" t="s">
        <v>1893</v>
      </c>
      <c r="B1834" s="66" t="s">
        <v>7464</v>
      </c>
      <c r="C1834" s="87" t="s">
        <v>5859</v>
      </c>
      <c r="D1834" s="76" t="s">
        <v>7500</v>
      </c>
      <c r="E1834" s="76" t="str">
        <f>IF( AND(   ISNUMBER(    MATCH(LEFT(RIGHT(D1834,8),4),{"/AK/","/BW/","/DO/","/DK/","/EP/","/HM/","/HK/","/IN/","/KI/","/AR/","/KL/","/KM/","/KP/","/DN/","/LN/","/RT/","/TU/","/KU/","/KR/","/MI/","/MK/","/OT/","/LP/","/DL/","/LT/","/PM/","/PW/","/PG/","/PP/","/MU/","/IL/","/PR/","/PI/","/PL/","/PK/","/PB/","/SP/","/SE/","/TI/","/LL/","/DT/","/LK/","/WS/","/TP/","/KS/","/SR/","/SK/","PJ"},0)   ),   ISNUMBER(SEARCH("40",D1834)   )  ),LEFT(RIGHT(D1834,7),2),  "-" )</f>
        <v>-</v>
      </c>
      <c r="F1834" s="66" t="s">
        <v>2263</v>
      </c>
      <c r="G1834" s="76" t="s">
        <v>7501</v>
      </c>
      <c r="H1834" s="76" t="s">
        <v>96</v>
      </c>
      <c r="I1834" s="66" t="s">
        <v>2294</v>
      </c>
      <c r="J1834" s="76" t="s">
        <v>7502</v>
      </c>
      <c r="K1834" s="76"/>
      <c r="L1834" s="76"/>
      <c r="M1834" s="66" t="s">
        <v>1973</v>
      </c>
      <c r="N1834" s="66" t="s">
        <v>2085</v>
      </c>
      <c r="P1834" s="32" t="str">
        <f t="shared" si="30"/>
        <v>1830/UN40.SU.   /2025</v>
      </c>
      <c r="Q1834" s="30"/>
      <c r="R1834" s="30"/>
      <c r="S1834" s="30"/>
      <c r="T1834" s="30"/>
      <c r="U1834" s="30"/>
      <c r="W1834" s="45"/>
    </row>
    <row r="1835" spans="1:23" ht="66" x14ac:dyDescent="0.25">
      <c r="A1835" s="75" t="s">
        <v>1894</v>
      </c>
      <c r="B1835" s="66" t="s">
        <v>7464</v>
      </c>
      <c r="C1835" s="76" t="s">
        <v>7148</v>
      </c>
      <c r="D1835" s="76" t="s">
        <v>7507</v>
      </c>
      <c r="E1835" s="76" t="str">
        <f>IF( AND(   ISNUMBER(    MATCH(LEFT(RIGHT(D1835,8),4),{"/AK/","/BW/","/DO/","/DK/","/EP/","/HM/","/HK/","/IN/","/KI/","/AR/","/KL/","/KM/","/KP/","/DN/","/LN/","/RT/","/TU/","/KU/","/KR/","/MI/","/MK/","/OT/","/LP/","/DL/","/LT/","/PM/","/PW/","/PG/","/PP/","/MU/","/IL/","/PR/","/PI/","/PL/","/PK/","/PB/","/SP/","/SE/","/TI/","/LL/","/DT/","/LK/","/WS/","/TP/","/KS/","/SR/","/SK/","PJ"},0)   ),   ISNUMBER(SEARCH("40",D1835)   )  ),LEFT(RIGHT(D1835,7),2),  "-" )</f>
        <v>-</v>
      </c>
      <c r="F1835" s="83" t="s">
        <v>2266</v>
      </c>
      <c r="G1835" s="76" t="s">
        <v>7508</v>
      </c>
      <c r="H1835" s="76" t="s">
        <v>96</v>
      </c>
      <c r="I1835" s="66" t="s">
        <v>2294</v>
      </c>
      <c r="J1835" s="76" t="s">
        <v>7509</v>
      </c>
      <c r="K1835" s="76"/>
      <c r="L1835" s="76"/>
      <c r="M1835" s="66" t="s">
        <v>1973</v>
      </c>
      <c r="N1835" s="66" t="s">
        <v>2084</v>
      </c>
      <c r="P1835" s="32" t="str">
        <f t="shared" si="30"/>
        <v>1831/UN40.SU.   /2025</v>
      </c>
      <c r="Q1835" s="30"/>
      <c r="R1835" s="30"/>
      <c r="S1835" s="30"/>
      <c r="T1835" s="30"/>
      <c r="U1835" s="30"/>
      <c r="W1835" s="45"/>
    </row>
    <row r="1836" spans="1:23" ht="66" x14ac:dyDescent="0.25">
      <c r="A1836" s="75" t="s">
        <v>1895</v>
      </c>
      <c r="B1836" s="66" t="s">
        <v>7464</v>
      </c>
      <c r="C1836" s="76" t="s">
        <v>7148</v>
      </c>
      <c r="D1836" s="76" t="s">
        <v>7511</v>
      </c>
      <c r="E1836" s="76" t="str">
        <f>IF( AND(   ISNUMBER(    MATCH(LEFT(RIGHT(D1836,8),4),{"/AK/","/BW/","/DO/","/DK/","/EP/","/HM/","/HK/","/IN/","/KI/","/AR/","/KL/","/KM/","/KP/","/DN/","/LN/","/RT/","/TU/","/KU/","/KR/","/MI/","/MK/","/OT/","/LP/","/DL/","/LT/","/PM/","/PW/","/PG/","/PP/","/MU/","/IL/","/PR/","/PI/","/PL/","/PK/","/PB/","/SP/","/SE/","/TI/","/LL/","/DT/","/LK/","/WS/","/TP/","/KS/","/SR/","/SK/","PJ"},0)   ),   ISNUMBER(SEARCH("40",D1836)   )  ),LEFT(RIGHT(D1836,7),2),  "-" )</f>
        <v>-</v>
      </c>
      <c r="F1836" s="83" t="s">
        <v>2266</v>
      </c>
      <c r="G1836" s="76" t="s">
        <v>7510</v>
      </c>
      <c r="H1836" s="76" t="s">
        <v>96</v>
      </c>
      <c r="I1836" s="66" t="s">
        <v>2294</v>
      </c>
      <c r="J1836" s="76" t="s">
        <v>7512</v>
      </c>
      <c r="K1836" s="76"/>
      <c r="L1836" s="76"/>
      <c r="M1836" s="66" t="s">
        <v>1973</v>
      </c>
      <c r="N1836" s="66" t="s">
        <v>2084</v>
      </c>
      <c r="P1836" s="32" t="str">
        <f t="shared" si="30"/>
        <v>1832/UN40.SU.   /2025</v>
      </c>
      <c r="Q1836" s="30"/>
      <c r="R1836" s="30"/>
      <c r="S1836" s="30"/>
      <c r="T1836" s="30"/>
      <c r="U1836" s="30"/>
      <c r="W1836" s="45"/>
    </row>
    <row r="1837" spans="1:23" ht="66" hidden="1" x14ac:dyDescent="0.25">
      <c r="A1837" s="75" t="s">
        <v>1896</v>
      </c>
      <c r="B1837" s="66" t="s">
        <v>2267</v>
      </c>
      <c r="C1837" s="76" t="s">
        <v>7232</v>
      </c>
      <c r="D1837" s="76" t="s">
        <v>7233</v>
      </c>
      <c r="E1837" s="76" t="str">
        <f>IF( AND(   ISNUMBER(    MATCH(LEFT(RIGHT(D1837,8),4),{"/AK/","/BW/","/DO/","/DK/","/EP/","/HM/","/HK/","/IN/","/KI/","/AR/","/KL/","/KM/","/KP/","/DN/","/LN/","/RT/","/TU/","/KU/","/KR/","/MI/","/MK/","/OT/","/LP/","/DL/","/LT/","/PM/","/PW/","/PG/","/PP/","/MU/","/IL/","/PR/","/PI/","/PL/","/PK/","/PB/","/SP/","/SE/","/TI/","/LL/","/DT/","/LK/","/WS/","/TP/","/KS/","/SR/","/SK/","PJ"},0)   ),   ISNUMBER(SEARCH("40",D1837)   )  ),LEFT(RIGHT(D1837,7),2),  "-" )</f>
        <v>-</v>
      </c>
      <c r="F1837" s="83" t="s">
        <v>2254</v>
      </c>
      <c r="G1837" s="76" t="s">
        <v>7234</v>
      </c>
      <c r="H1837" s="76" t="s">
        <v>96</v>
      </c>
      <c r="I1837" s="66"/>
      <c r="J1837" s="76"/>
      <c r="K1837" s="76"/>
      <c r="L1837" s="76"/>
      <c r="M1837" s="66" t="s">
        <v>1973</v>
      </c>
      <c r="N1837" s="66"/>
      <c r="P1837" s="32" t="str">
        <f t="shared" si="30"/>
        <v>1833/UN40.SU.   /2025</v>
      </c>
      <c r="Q1837" s="30"/>
      <c r="R1837" s="30"/>
      <c r="S1837" s="30"/>
      <c r="T1837" s="30"/>
      <c r="U1837" s="30"/>
      <c r="W1837" s="45"/>
    </row>
    <row r="1838" spans="1:23" ht="66" hidden="1" x14ac:dyDescent="0.25">
      <c r="A1838" s="75" t="s">
        <v>1897</v>
      </c>
      <c r="B1838" s="66" t="s">
        <v>2267</v>
      </c>
      <c r="C1838" s="76" t="s">
        <v>7528</v>
      </c>
      <c r="D1838" s="76" t="s">
        <v>7526</v>
      </c>
      <c r="E1838" s="76" t="str">
        <f>IF( AND(   ISNUMBER(    MATCH(LEFT(RIGHT(D1838,8),4),{"/AK/","/BW/","/DO/","/DK/","/EP/","/HM/","/HK/","/IN/","/KI/","/AR/","/KL/","/KM/","/KP/","/DN/","/LN/","/RT/","/TU/","/KU/","/KR/","/MI/","/MK/","/OT/","/LP/","/DL/","/LT/","/PM/","/PW/","/PG/","/PP/","/MU/","/IL/","/PR/","/PI/","/PL/","/PK/","/PB/","/SP/","/SE/","/TI/","/LL/","/DT/","/LK/","/WS/","/TP/","/KS/","/SR/","/SK/","PJ"},0)   ),   ISNUMBER(SEARCH("40",D1838)   )  ),LEFT(RIGHT(D1838,7),2),  "-" )</f>
        <v>-</v>
      </c>
      <c r="F1838" s="83" t="s">
        <v>7527</v>
      </c>
      <c r="G1838" s="76" t="s">
        <v>7529</v>
      </c>
      <c r="H1838" s="76" t="s">
        <v>2305</v>
      </c>
      <c r="I1838" s="66"/>
      <c r="J1838" s="76"/>
      <c r="K1838" s="76"/>
      <c r="L1838" s="76"/>
      <c r="M1838" s="66" t="s">
        <v>1973</v>
      </c>
      <c r="N1838" s="66"/>
      <c r="P1838" s="32" t="str">
        <f t="shared" si="30"/>
        <v>1834/UN40.SU.   /2025</v>
      </c>
      <c r="Q1838" s="30"/>
      <c r="R1838" s="30"/>
      <c r="S1838" s="30"/>
      <c r="T1838" s="30"/>
      <c r="U1838" s="30"/>
      <c r="W1838" s="45"/>
    </row>
    <row r="1839" spans="1:23" ht="82.5" hidden="1" x14ac:dyDescent="0.25">
      <c r="A1839" s="75" t="s">
        <v>1898</v>
      </c>
      <c r="B1839" s="66" t="s">
        <v>2267</v>
      </c>
      <c r="C1839" s="76" t="s">
        <v>2883</v>
      </c>
      <c r="D1839" s="76" t="s">
        <v>7530</v>
      </c>
      <c r="E1839" s="76" t="str">
        <f>IF( AND(   ISNUMBER(    MATCH(LEFT(RIGHT(D1839,8),4),{"/AK/","/BW/","/DO/","/DK/","/EP/","/HM/","/HK/","/IN/","/KI/","/AR/","/KL/","/KM/","/KP/","/DN/","/LN/","/RT/","/TU/","/KU/","/KR/","/MI/","/MK/","/OT/","/LP/","/DL/","/LT/","/PM/","/PW/","/PG/","/PP/","/MU/","/IL/","/PR/","/PI/","/PL/","/PK/","/PB/","/SP/","/SE/","/TI/","/LL/","/DT/","/LK/","/WS/","/TP/","/KS/","/SR/","/SK/","PJ"},0)   ),   ISNUMBER(SEARCH("40",D1839)   )  ),LEFT(RIGHT(D1839,7),2),  "-" )</f>
        <v>-</v>
      </c>
      <c r="F1839" s="83" t="s">
        <v>2263</v>
      </c>
      <c r="G1839" s="76" t="s">
        <v>7531</v>
      </c>
      <c r="H1839" s="76" t="s">
        <v>5040</v>
      </c>
      <c r="I1839" s="66"/>
      <c r="J1839" s="76"/>
      <c r="K1839" s="76"/>
      <c r="L1839" s="76"/>
      <c r="M1839" s="66" t="s">
        <v>1973</v>
      </c>
      <c r="N1839" s="66"/>
      <c r="P1839" s="32" t="str">
        <f t="shared" si="30"/>
        <v>1835/UN40.SU.   /2025</v>
      </c>
      <c r="Q1839" s="30"/>
      <c r="R1839" s="30"/>
      <c r="S1839" s="30"/>
      <c r="T1839" s="30"/>
      <c r="U1839" s="30"/>
      <c r="W1839" s="45"/>
    </row>
    <row r="1840" spans="1:23" ht="66" hidden="1" x14ac:dyDescent="0.25">
      <c r="A1840" s="75" t="s">
        <v>1899</v>
      </c>
      <c r="B1840" s="66" t="s">
        <v>2267</v>
      </c>
      <c r="C1840" s="76" t="s">
        <v>7536</v>
      </c>
      <c r="D1840" s="76" t="s">
        <v>7537</v>
      </c>
      <c r="E1840" s="76" t="str">
        <f>IF( AND(   ISNUMBER(    MATCH(LEFT(RIGHT(D1840,8),4),{"/AK/","/BW/","/DO/","/DK/","/EP/","/HM/","/HK/","/IN/","/KI/","/AR/","/KL/","/KM/","/KP/","/DN/","/LN/","/RT/","/TU/","/KU/","/KR/","/MI/","/MK/","/OT/","/LP/","/DL/","/LT/","/PM/","/PW/","/PG/","/PP/","/MU/","/IL/","/PR/","/PI/","/PL/","/PK/","/PB/","/SP/","/SE/","/TI/","/LL/","/DT/","/LK/","/WS/","/TP/","/KS/","/SR/","/SK/","PJ"},0)   ),   ISNUMBER(SEARCH("40",D1840)   )  ),LEFT(RIGHT(D1840,7),2),  "-" )</f>
        <v>-</v>
      </c>
      <c r="F1840" s="83">
        <v>45989</v>
      </c>
      <c r="G1840" s="76" t="s">
        <v>7538</v>
      </c>
      <c r="H1840" s="76" t="s">
        <v>5040</v>
      </c>
      <c r="I1840" s="66"/>
      <c r="J1840" s="76"/>
      <c r="K1840" s="76"/>
      <c r="L1840" s="76"/>
      <c r="M1840" s="66" t="s">
        <v>1973</v>
      </c>
      <c r="N1840" s="66"/>
      <c r="P1840" s="32" t="str">
        <f t="shared" si="30"/>
        <v>1836/UN40.SU.   /2025</v>
      </c>
      <c r="Q1840" s="30"/>
      <c r="R1840" s="30"/>
      <c r="S1840" s="30"/>
      <c r="T1840" s="30"/>
      <c r="U1840" s="30"/>
      <c r="W1840" s="45"/>
    </row>
    <row r="1841" spans="1:23" ht="82.5" hidden="1" x14ac:dyDescent="0.25">
      <c r="A1841" s="75" t="s">
        <v>1900</v>
      </c>
      <c r="B1841" s="66" t="s">
        <v>2267</v>
      </c>
      <c r="C1841" s="76" t="s">
        <v>7521</v>
      </c>
      <c r="D1841" s="76" t="s">
        <v>7520</v>
      </c>
      <c r="E1841" s="76" t="str">
        <f>IF( AND(   ISNUMBER(    MATCH(LEFT(RIGHT(D1841,8),4),{"/AK/","/BW/","/DO/","/DK/","/EP/","/HM/","/HK/","/IN/","/KI/","/AR/","/KL/","/KM/","/KP/","/DN/","/LN/","/RT/","/TU/","/KU/","/KR/","/MI/","/MK/","/OT/","/LP/","/DL/","/LT/","/PM/","/PW/","/PG/","/PP/","/MU/","/IL/","/PR/","/PI/","/PL/","/PK/","/PB/","/SP/","/SE/","/TI/","/LL/","/DT/","/LK/","/WS/","/TP/","/KS/","/SR/","/SK/","PJ"},0)   ),   ISNUMBER(SEARCH("40",D1841)   )  ),LEFT(RIGHT(D1841,7),2),  "-" )</f>
        <v>-</v>
      </c>
      <c r="F1841" s="83" t="s">
        <v>7464</v>
      </c>
      <c r="G1841" s="76" t="s">
        <v>7522</v>
      </c>
      <c r="H1841" s="76" t="s">
        <v>96</v>
      </c>
      <c r="I1841" s="66" t="s">
        <v>2294</v>
      </c>
      <c r="J1841" s="76" t="s">
        <v>7525</v>
      </c>
      <c r="K1841" s="76"/>
      <c r="L1841" s="76"/>
      <c r="M1841" s="66" t="s">
        <v>1973</v>
      </c>
      <c r="N1841" s="66" t="s">
        <v>2086</v>
      </c>
      <c r="O1841" s="14" t="s">
        <v>5740</v>
      </c>
      <c r="P1841" s="32" t="str">
        <f t="shared" si="30"/>
        <v>1837/UN40.SU.   /2025</v>
      </c>
      <c r="Q1841" s="30"/>
      <c r="R1841" s="30"/>
      <c r="S1841" s="30"/>
      <c r="T1841" s="30"/>
      <c r="U1841" s="30"/>
      <c r="W1841" s="45"/>
    </row>
    <row r="1842" spans="1:23" ht="66" x14ac:dyDescent="0.25">
      <c r="A1842" s="75" t="s">
        <v>1901</v>
      </c>
      <c r="B1842" s="66" t="s">
        <v>2267</v>
      </c>
      <c r="C1842" s="76" t="s">
        <v>7148</v>
      </c>
      <c r="D1842" s="76" t="s">
        <v>7523</v>
      </c>
      <c r="E1842" s="76" t="str">
        <f>IF( AND(   ISNUMBER(    MATCH(LEFT(RIGHT(D1842,8),4),{"/AK/","/BW/","/DO/","/DK/","/EP/","/HM/","/HK/","/IN/","/KI/","/AR/","/KL/","/KM/","/KP/","/DN/","/LN/","/RT/","/TU/","/KU/","/KR/","/MI/","/MK/","/OT/","/LP/","/DL/","/LT/","/PM/","/PW/","/PG/","/PP/","/MU/","/IL/","/PR/","/PI/","/PL/","/PK/","/PB/","/SP/","/SE/","/TI/","/LL/","/DT/","/LK/","/WS/","/TP/","/KS/","/SR/","/SK/","PJ"},0)   ),   ISNUMBER(SEARCH("40",D1842)   )  ),LEFT(RIGHT(D1842,7),2),  "-" )</f>
        <v>-</v>
      </c>
      <c r="F1842" s="83" t="s">
        <v>2266</v>
      </c>
      <c r="G1842" s="76" t="s">
        <v>7524</v>
      </c>
      <c r="H1842" s="76" t="s">
        <v>96</v>
      </c>
      <c r="I1842" s="66" t="s">
        <v>2294</v>
      </c>
      <c r="J1842" s="76" t="s">
        <v>7525</v>
      </c>
      <c r="K1842" s="76"/>
      <c r="L1842" s="76"/>
      <c r="M1842" s="66" t="s">
        <v>1973</v>
      </c>
      <c r="N1842" s="66" t="s">
        <v>2084</v>
      </c>
      <c r="P1842" s="32" t="str">
        <f t="shared" si="30"/>
        <v>1838/UN40.SU.   /2025</v>
      </c>
      <c r="Q1842" s="30"/>
      <c r="R1842" s="30"/>
      <c r="S1842" s="30"/>
      <c r="T1842" s="30"/>
      <c r="U1842" s="30"/>
      <c r="W1842" s="45"/>
    </row>
    <row r="1843" spans="1:23" ht="66" hidden="1" x14ac:dyDescent="0.25">
      <c r="A1843" s="75" t="s">
        <v>1902</v>
      </c>
      <c r="B1843" s="66" t="s">
        <v>2267</v>
      </c>
      <c r="C1843" s="76" t="s">
        <v>7533</v>
      </c>
      <c r="D1843" s="76" t="s">
        <v>7532</v>
      </c>
      <c r="E1843" s="76" t="str">
        <f>IF( AND(   ISNUMBER(    MATCH(LEFT(RIGHT(D1843,8),4),{"/AK/","/BW/","/DO/","/DK/","/EP/","/HM/","/HK/","/IN/","/KI/","/AR/","/KL/","/KM/","/KP/","/DN/","/LN/","/RT/","/TU/","/KU/","/KR/","/MI/","/MK/","/OT/","/LP/","/DL/","/LT/","/PM/","/PW/","/PG/","/PP/","/MU/","/IL/","/PR/","/PI/","/PL/","/PK/","/PB/","/SP/","/SE/","/TI/","/LL/","/DT/","/LK/","/WS/","/TP/","/KS/","/SR/","/SK/","PJ"},0)   ),   ISNUMBER(SEARCH("40",D1843)   )  ),LEFT(RIGHT(D1843,7),2),  "-" )</f>
        <v>-</v>
      </c>
      <c r="F1843" s="83" t="s">
        <v>2263</v>
      </c>
      <c r="G1843" s="76" t="s">
        <v>7534</v>
      </c>
      <c r="H1843" s="76" t="s">
        <v>96</v>
      </c>
      <c r="I1843" s="66" t="s">
        <v>2294</v>
      </c>
      <c r="J1843" s="76" t="s">
        <v>7535</v>
      </c>
      <c r="K1843" s="76"/>
      <c r="L1843" s="76"/>
      <c r="M1843" s="66" t="s">
        <v>1973</v>
      </c>
      <c r="N1843" s="66" t="s">
        <v>2085</v>
      </c>
      <c r="P1843" s="32" t="str">
        <f t="shared" si="30"/>
        <v>1839/UN40.SU.   /2025</v>
      </c>
      <c r="Q1843" s="30"/>
      <c r="R1843" s="30"/>
      <c r="S1843" s="30"/>
      <c r="T1843" s="30"/>
      <c r="U1843" s="30"/>
      <c r="W1843" s="45"/>
    </row>
    <row r="1844" spans="1:23" ht="115.5" hidden="1" x14ac:dyDescent="0.25">
      <c r="A1844" s="75" t="s">
        <v>1903</v>
      </c>
      <c r="B1844" s="66" t="s">
        <v>7527</v>
      </c>
      <c r="C1844" s="76" t="s">
        <v>5513</v>
      </c>
      <c r="D1844" s="76" t="s">
        <v>7539</v>
      </c>
      <c r="E1844" s="76" t="str">
        <f>IF( AND(   ISNUMBER(    MATCH(LEFT(RIGHT(D1844,8),4),{"/AK/","/BW/","/DO/","/DK/","/EP/","/HM/","/HK/","/IN/","/KI/","/AR/","/KL/","/KM/","/KP/","/DN/","/LN/","/RT/","/TU/","/KU/","/KR/","/MI/","/MK/","/OT/","/LP/","/DL/","/LT/","/PM/","/PW/","/PG/","/PP/","/MU/","/IL/","/PR/","/PI/","/PL/","/PK/","/PB/","/SP/","/SE/","/TI/","/LL/","/DT/","/LK/","/WS/","/TP/","/KS/","/SR/","/SK/","PJ"},0)   ),   ISNUMBER(SEARCH("40",D1844)   )  ),LEFT(RIGHT(D1844,7),2),  "-" )</f>
        <v>-</v>
      </c>
      <c r="F1844" s="66" t="s">
        <v>2265</v>
      </c>
      <c r="G1844" s="76" t="s">
        <v>7540</v>
      </c>
      <c r="H1844" s="76" t="s">
        <v>96</v>
      </c>
      <c r="I1844" s="66"/>
      <c r="J1844" s="76"/>
      <c r="K1844" s="76"/>
      <c r="L1844" s="76"/>
      <c r="M1844" s="66" t="s">
        <v>1973</v>
      </c>
      <c r="N1844" s="66"/>
      <c r="P1844" s="32" t="str">
        <f t="shared" si="30"/>
        <v>1840/UN40.SU.   /2025</v>
      </c>
      <c r="Q1844" s="30"/>
      <c r="R1844" s="30"/>
      <c r="S1844" s="30"/>
      <c r="T1844" s="30"/>
      <c r="U1844" s="30"/>
      <c r="W1844" s="45"/>
    </row>
    <row r="1845" spans="1:23" ht="82.5" hidden="1" x14ac:dyDescent="0.25">
      <c r="A1845" s="75" t="s">
        <v>1904</v>
      </c>
      <c r="B1845" s="66" t="s">
        <v>7527</v>
      </c>
      <c r="C1845" s="76" t="s">
        <v>6168</v>
      </c>
      <c r="D1845" s="76" t="s">
        <v>7552</v>
      </c>
      <c r="E1845" s="87" t="s">
        <v>1974</v>
      </c>
      <c r="F1845" s="66" t="s">
        <v>2267</v>
      </c>
      <c r="G1845" s="76" t="s">
        <v>7553</v>
      </c>
      <c r="H1845" s="76" t="s">
        <v>5040</v>
      </c>
      <c r="I1845" s="66"/>
      <c r="J1845" s="76"/>
      <c r="K1845" s="76"/>
      <c r="L1845" s="76"/>
      <c r="M1845" s="66" t="s">
        <v>1973</v>
      </c>
      <c r="N1845" s="66"/>
      <c r="P1845" s="32" t="str">
        <f t="shared" si="30"/>
        <v>1841/UN40.SU.   /2025</v>
      </c>
      <c r="Q1845" s="30"/>
      <c r="R1845" s="30"/>
      <c r="S1845" s="30"/>
      <c r="T1845" s="30"/>
      <c r="U1845" s="30"/>
      <c r="W1845" s="45"/>
    </row>
    <row r="1846" spans="1:23" ht="82.5" hidden="1" x14ac:dyDescent="0.25">
      <c r="A1846" s="75" t="s">
        <v>1905</v>
      </c>
      <c r="B1846" s="66" t="s">
        <v>7527</v>
      </c>
      <c r="C1846" s="76" t="s">
        <v>7557</v>
      </c>
      <c r="D1846" s="76" t="s">
        <v>7558</v>
      </c>
      <c r="E1846" s="76" t="str">
        <f>IF( AND(   ISNUMBER(    MATCH(LEFT(RIGHT(D1846,8),4),{"/AK/","/BW/","/DO/","/DK/","/EP/","/HM/","/HK/","/IN/","/KI/","/AR/","/KL/","/KM/","/KP/","/DN/","/LN/","/RT/","/TU/","/KU/","/KR/","/MI/","/MK/","/OT/","/LP/","/DL/","/LT/","/PM/","/PW/","/PG/","/PP/","/MU/","/IL/","/PR/","/PI/","/PL/","/PK/","/PB/","/SP/","/SE/","/TI/","/LL/","/DT/","/LK/","/WS/","/TP/","/KS/","/SR/","/SK/","PJ"},0)   ),   ISNUMBER(SEARCH("40",D1846)   )  ),LEFT(RIGHT(D1846,7),2),  "-" )</f>
        <v>-</v>
      </c>
      <c r="F1846" s="66" t="s">
        <v>2265</v>
      </c>
      <c r="G1846" s="76" t="s">
        <v>7559</v>
      </c>
      <c r="H1846" s="76" t="s">
        <v>96</v>
      </c>
      <c r="I1846" s="66"/>
      <c r="J1846" s="76"/>
      <c r="K1846" s="76"/>
      <c r="L1846" s="76"/>
      <c r="M1846" s="66" t="s">
        <v>1973</v>
      </c>
      <c r="N1846" s="66"/>
      <c r="P1846" s="32" t="str">
        <f t="shared" si="30"/>
        <v>1842/UN40.SU.   /2025</v>
      </c>
      <c r="Q1846" s="30"/>
      <c r="R1846" s="30"/>
      <c r="S1846" s="30"/>
      <c r="T1846" s="30"/>
      <c r="U1846" s="30"/>
      <c r="W1846" s="45"/>
    </row>
    <row r="1847" spans="1:23" ht="82.5" hidden="1" x14ac:dyDescent="0.25">
      <c r="A1847" s="75" t="s">
        <v>1906</v>
      </c>
      <c r="B1847" s="66" t="s">
        <v>7527</v>
      </c>
      <c r="C1847" s="76" t="s">
        <v>7557</v>
      </c>
      <c r="D1847" s="76" t="s">
        <v>7560</v>
      </c>
      <c r="E1847" s="76" t="str">
        <f>IF( AND(   ISNUMBER(    MATCH(LEFT(RIGHT(D1847,8),4),{"/AK/","/BW/","/DO/","/DK/","/EP/","/HM/","/HK/","/IN/","/KI/","/AR/","/KL/","/KM/","/KP/","/DN/","/LN/","/RT/","/TU/","/KU/","/KR/","/MI/","/MK/","/OT/","/LP/","/DL/","/LT/","/PM/","/PW/","/PG/","/PP/","/MU/","/IL/","/PR/","/PI/","/PL/","/PK/","/PB/","/SP/","/SE/","/TI/","/LL/","/DT/","/LK/","/WS/","/TP/","/KS/","/SR/","/SK/","PJ"},0)   ),   ISNUMBER(SEARCH("40",D1847)   )  ),LEFT(RIGHT(D1847,7),2),  "-" )</f>
        <v>-</v>
      </c>
      <c r="F1847" s="66" t="s">
        <v>2265</v>
      </c>
      <c r="G1847" s="76" t="s">
        <v>7559</v>
      </c>
      <c r="H1847" s="76" t="s">
        <v>5048</v>
      </c>
      <c r="I1847" s="66"/>
      <c r="J1847" s="76"/>
      <c r="K1847" s="76"/>
      <c r="L1847" s="76"/>
      <c r="M1847" s="66" t="s">
        <v>1973</v>
      </c>
      <c r="N1847" s="66"/>
      <c r="P1847" s="32" t="str">
        <f t="shared" si="30"/>
        <v>1843/UN40.SU.   /2025</v>
      </c>
      <c r="Q1847" s="30"/>
      <c r="R1847" s="30"/>
      <c r="S1847" s="30"/>
      <c r="T1847" s="30"/>
      <c r="U1847" s="30"/>
      <c r="W1847" s="45"/>
    </row>
    <row r="1848" spans="1:23" ht="82.5" hidden="1" x14ac:dyDescent="0.25">
      <c r="A1848" s="75" t="s">
        <v>1907</v>
      </c>
      <c r="B1848" s="66" t="s">
        <v>7527</v>
      </c>
      <c r="C1848" s="76" t="s">
        <v>7557</v>
      </c>
      <c r="D1848" s="76" t="s">
        <v>7561</v>
      </c>
      <c r="E1848" s="76" t="str">
        <f>IF( AND(   ISNUMBER(    MATCH(LEFT(RIGHT(D1848,8),4),{"/AK/","/BW/","/DO/","/DK/","/EP/","/HM/","/HK/","/IN/","/KI/","/AR/","/KL/","/KM/","/KP/","/DN/","/LN/","/RT/","/TU/","/KU/","/KR/","/MI/","/MK/","/OT/","/LP/","/DL/","/LT/","/PM/","/PW/","/PG/","/PP/","/MU/","/IL/","/PR/","/PI/","/PL/","/PK/","/PB/","/SP/","/SE/","/TI/","/LL/","/DT/","/LK/","/WS/","/TP/","/KS/","/SR/","/SK/","PJ"},0)   ),   ISNUMBER(SEARCH("40",D1848)   )  ),LEFT(RIGHT(D1848,7),2),  "-" )</f>
        <v>-</v>
      </c>
      <c r="F1848" s="66" t="s">
        <v>2265</v>
      </c>
      <c r="G1848" s="76" t="s">
        <v>7559</v>
      </c>
      <c r="H1848" s="76" t="s">
        <v>5185</v>
      </c>
      <c r="I1848" s="66"/>
      <c r="J1848" s="76"/>
      <c r="K1848" s="76"/>
      <c r="L1848" s="76"/>
      <c r="M1848" s="66" t="s">
        <v>1973</v>
      </c>
      <c r="N1848" s="66"/>
      <c r="P1848" s="32" t="str">
        <f t="shared" si="30"/>
        <v>1844/UN40.SU.   /2025</v>
      </c>
      <c r="Q1848" s="30"/>
      <c r="R1848" s="30"/>
      <c r="S1848" s="30"/>
      <c r="T1848" s="30"/>
      <c r="U1848" s="30"/>
      <c r="W1848" s="45"/>
    </row>
    <row r="1849" spans="1:23" ht="82.5" hidden="1" x14ac:dyDescent="0.25">
      <c r="A1849" s="75" t="s">
        <v>1908</v>
      </c>
      <c r="B1849" s="66" t="s">
        <v>7527</v>
      </c>
      <c r="C1849" s="76" t="s">
        <v>7557</v>
      </c>
      <c r="D1849" s="76" t="s">
        <v>7562</v>
      </c>
      <c r="E1849" s="76" t="str">
        <f>IF( AND(   ISNUMBER(    MATCH(LEFT(RIGHT(D1849,8),4),{"/AK/","/BW/","/DO/","/DK/","/EP/","/HM/","/HK/","/IN/","/KI/","/AR/","/KL/","/KM/","/KP/","/DN/","/LN/","/RT/","/TU/","/KU/","/KR/","/MI/","/MK/","/OT/","/LP/","/DL/","/LT/","/PM/","/PW/","/PG/","/PP/","/MU/","/IL/","/PR/","/PI/","/PL/","/PK/","/PB/","/SP/","/SE/","/TI/","/LL/","/DT/","/LK/","/WS/","/TP/","/KS/","/SR/","/SK/","PJ"},0)   ),   ISNUMBER(SEARCH("40",D1849)   )  ),LEFT(RIGHT(D1849,7),2),  "-" )</f>
        <v>-</v>
      </c>
      <c r="F1849" s="66" t="s">
        <v>2265</v>
      </c>
      <c r="G1849" s="76" t="s">
        <v>7559</v>
      </c>
      <c r="H1849" s="76" t="s">
        <v>2305</v>
      </c>
      <c r="I1849" s="66"/>
      <c r="J1849" s="76"/>
      <c r="K1849" s="76"/>
      <c r="L1849" s="76"/>
      <c r="M1849" s="66" t="s">
        <v>1973</v>
      </c>
      <c r="N1849" s="76"/>
      <c r="P1849" s="32" t="str">
        <f t="shared" si="30"/>
        <v>1845/UN40.SU.   /2025</v>
      </c>
      <c r="Q1849" s="30"/>
      <c r="R1849" s="30"/>
      <c r="S1849" s="30"/>
      <c r="T1849" s="30"/>
      <c r="U1849" s="30"/>
      <c r="W1849" s="45"/>
    </row>
    <row r="1850" spans="1:23" ht="82.5" hidden="1" x14ac:dyDescent="0.25">
      <c r="A1850" s="75" t="s">
        <v>1909</v>
      </c>
      <c r="B1850" s="66" t="s">
        <v>7527</v>
      </c>
      <c r="C1850" s="76" t="s">
        <v>7557</v>
      </c>
      <c r="D1850" s="76" t="s">
        <v>7563</v>
      </c>
      <c r="E1850" s="76" t="str">
        <f>IF( AND(   ISNUMBER(    MATCH(LEFT(RIGHT(D1850,8),4),{"/AK/","/BW/","/DO/","/DK/","/EP/","/HM/","/HK/","/IN/","/KI/","/AR/","/KL/","/KM/","/KP/","/DN/","/LN/","/RT/","/TU/","/KU/","/KR/","/MI/","/MK/","/OT/","/LP/","/DL/","/LT/","/PM/","/PW/","/PG/","/PP/","/MU/","/IL/","/PR/","/PI/","/PL/","/PK/","/PB/","/SP/","/SE/","/TI/","/LL/","/DT/","/LK/","/WS/","/TP/","/KS/","/SR/","/SK/","PJ"},0)   ),   ISNUMBER(SEARCH("40",D1850)   )  ),LEFT(RIGHT(D1850,7),2),  "-" )</f>
        <v>-</v>
      </c>
      <c r="F1850" s="66" t="s">
        <v>2265</v>
      </c>
      <c r="G1850" s="76" t="s">
        <v>7559</v>
      </c>
      <c r="H1850" s="76" t="s">
        <v>5523</v>
      </c>
      <c r="I1850" s="66"/>
      <c r="J1850" s="76"/>
      <c r="K1850" s="76"/>
      <c r="L1850" s="76"/>
      <c r="M1850" s="66" t="s">
        <v>1973</v>
      </c>
      <c r="N1850" s="76"/>
      <c r="P1850" s="32" t="str">
        <f t="shared" si="30"/>
        <v>1846/UN40.SU.   /2025</v>
      </c>
      <c r="Q1850" s="30"/>
      <c r="R1850" s="30"/>
      <c r="S1850" s="30"/>
      <c r="T1850" s="30"/>
      <c r="U1850" s="30"/>
      <c r="W1850" s="45"/>
    </row>
    <row r="1851" spans="1:23" ht="82.5" hidden="1" x14ac:dyDescent="0.25">
      <c r="A1851" s="75" t="s">
        <v>1910</v>
      </c>
      <c r="B1851" s="66" t="s">
        <v>7527</v>
      </c>
      <c r="C1851" s="76" t="s">
        <v>7557</v>
      </c>
      <c r="D1851" s="76" t="s">
        <v>7564</v>
      </c>
      <c r="E1851" s="76" t="str">
        <f>IF( AND(   ISNUMBER(    MATCH(LEFT(RIGHT(D1851,8),4),{"/AK/","/BW/","/DO/","/DK/","/EP/","/HM/","/HK/","/IN/","/KI/","/AR/","/KL/","/KM/","/KP/","/DN/","/LN/","/RT/","/TU/","/KU/","/KR/","/MI/","/MK/","/OT/","/LP/","/DL/","/LT/","/PM/","/PW/","/PG/","/PP/","/MU/","/IL/","/PR/","/PI/","/PL/","/PK/","/PB/","/SP/","/SE/","/TI/","/LL/","/DT/","/LK/","/WS/","/TP/","/KS/","/SR/","/SK/","PJ"},0)   ),   ISNUMBER(SEARCH("40",D1851)   )  ),LEFT(RIGHT(D1851,7),2),  "-" )</f>
        <v>-</v>
      </c>
      <c r="F1851" s="66" t="s">
        <v>2265</v>
      </c>
      <c r="G1851" s="76" t="s">
        <v>7559</v>
      </c>
      <c r="H1851" s="76" t="s">
        <v>5040</v>
      </c>
      <c r="I1851" s="66"/>
      <c r="J1851" s="76"/>
      <c r="K1851" s="76"/>
      <c r="L1851" s="76"/>
      <c r="M1851" s="66" t="s">
        <v>1973</v>
      </c>
      <c r="N1851" s="76"/>
      <c r="P1851" s="32" t="str">
        <f t="shared" si="30"/>
        <v>1847/UN40.SU.   /2025</v>
      </c>
      <c r="Q1851" s="30"/>
      <c r="R1851" s="30"/>
      <c r="S1851" s="30"/>
      <c r="T1851" s="30"/>
      <c r="U1851" s="30"/>
      <c r="W1851" s="45"/>
    </row>
    <row r="1852" spans="1:23" ht="82.5" hidden="1" x14ac:dyDescent="0.25">
      <c r="A1852" s="75" t="s">
        <v>1911</v>
      </c>
      <c r="B1852" s="66" t="s">
        <v>7527</v>
      </c>
      <c r="C1852" s="76" t="s">
        <v>7557</v>
      </c>
      <c r="D1852" s="76" t="s">
        <v>7565</v>
      </c>
      <c r="E1852" s="76" t="str">
        <f>IF( AND(   ISNUMBER(    MATCH(LEFT(RIGHT(D1852,8),4),{"/AK/","/BW/","/DO/","/DK/","/EP/","/HM/","/HK/","/IN/","/KI/","/AR/","/KL/","/KM/","/KP/","/DN/","/LN/","/RT/","/TU/","/KU/","/KR/","/MI/","/MK/","/OT/","/LP/","/DL/","/LT/","/PM/","/PW/","/PG/","/PP/","/MU/","/IL/","/PR/","/PI/","/PL/","/PK/","/PB/","/SP/","/SE/","/TI/","/LL/","/DT/","/LK/","/WS/","/TP/","/KS/","/SR/","/SK/","PJ"},0)   ),   ISNUMBER(SEARCH("40",D1852)   )  ),LEFT(RIGHT(D1852,7),2),  "-" )</f>
        <v>-</v>
      </c>
      <c r="F1852" s="66" t="s">
        <v>7464</v>
      </c>
      <c r="G1852" s="76" t="s">
        <v>7566</v>
      </c>
      <c r="H1852" s="76" t="s">
        <v>96</v>
      </c>
      <c r="I1852" s="66"/>
      <c r="J1852" s="76"/>
      <c r="K1852" s="76"/>
      <c r="L1852" s="76"/>
      <c r="M1852" s="66" t="s">
        <v>1973</v>
      </c>
      <c r="N1852" s="76"/>
      <c r="P1852" s="32" t="str">
        <f t="shared" si="30"/>
        <v>1848/UN40.SU.   /2025</v>
      </c>
      <c r="Q1852" s="30"/>
      <c r="R1852" s="30"/>
      <c r="S1852" s="30"/>
      <c r="T1852" s="30"/>
      <c r="U1852" s="30"/>
      <c r="W1852" s="45"/>
    </row>
    <row r="1853" spans="1:23" ht="82.5" hidden="1" x14ac:dyDescent="0.25">
      <c r="A1853" s="75" t="s">
        <v>1912</v>
      </c>
      <c r="B1853" s="66" t="s">
        <v>7527</v>
      </c>
      <c r="C1853" s="76" t="s">
        <v>7557</v>
      </c>
      <c r="D1853" s="76" t="s">
        <v>7567</v>
      </c>
      <c r="E1853" s="76" t="str">
        <f>IF( AND(   ISNUMBER(    MATCH(LEFT(RIGHT(D1853,8),4),{"/AK/","/BW/","/DO/","/DK/","/EP/","/HM/","/HK/","/IN/","/KI/","/AR/","/KL/","/KM/","/KP/","/DN/","/LN/","/RT/","/TU/","/KU/","/KR/","/MI/","/MK/","/OT/","/LP/","/DL/","/LT/","/PM/","/PW/","/PG/","/PP/","/MU/","/IL/","/PR/","/PI/","/PL/","/PK/","/PB/","/SP/","/SE/","/TI/","/LL/","/DT/","/LK/","/WS/","/TP/","/KS/","/SR/","/SK/","PJ"},0)   ),   ISNUMBER(SEARCH("40",D1853)   )  ),LEFT(RIGHT(D1853,7),2),  "-" )</f>
        <v>-</v>
      </c>
      <c r="F1853" s="66" t="s">
        <v>7464</v>
      </c>
      <c r="G1853" s="76" t="s">
        <v>7566</v>
      </c>
      <c r="H1853" s="76" t="s">
        <v>5048</v>
      </c>
      <c r="I1853" s="66"/>
      <c r="J1853" s="76"/>
      <c r="K1853" s="76"/>
      <c r="L1853" s="76"/>
      <c r="M1853" s="66" t="s">
        <v>1973</v>
      </c>
      <c r="N1853" s="76"/>
      <c r="P1853" s="32" t="str">
        <f t="shared" si="30"/>
        <v>1849/UN40.SU.   /2025</v>
      </c>
      <c r="Q1853" s="30"/>
      <c r="R1853" s="30"/>
      <c r="S1853" s="30"/>
      <c r="T1853" s="30"/>
      <c r="U1853" s="30"/>
      <c r="W1853" s="45"/>
    </row>
    <row r="1854" spans="1:23" ht="82.5" hidden="1" x14ac:dyDescent="0.25">
      <c r="A1854" s="75" t="s">
        <v>1913</v>
      </c>
      <c r="B1854" s="66" t="s">
        <v>7527</v>
      </c>
      <c r="C1854" s="76" t="s">
        <v>7557</v>
      </c>
      <c r="D1854" s="76" t="s">
        <v>7568</v>
      </c>
      <c r="E1854" s="76" t="str">
        <f>IF( AND(   ISNUMBER(    MATCH(LEFT(RIGHT(D1854,8),4),{"/AK/","/BW/","/DO/","/DK/","/EP/","/HM/","/HK/","/IN/","/KI/","/AR/","/KL/","/KM/","/KP/","/DN/","/LN/","/RT/","/TU/","/KU/","/KR/","/MI/","/MK/","/OT/","/LP/","/DL/","/LT/","/PM/","/PW/","/PG/","/PP/","/MU/","/IL/","/PR/","/PI/","/PL/","/PK/","/PB/","/SP/","/SE/","/TI/","/LL/","/DT/","/LK/","/WS/","/TP/","/KS/","/SR/","/SK/","PJ"},0)   ),   ISNUMBER(SEARCH("40",D1854)   )  ),LEFT(RIGHT(D1854,7),2),  "-" )</f>
        <v>-</v>
      </c>
      <c r="F1854" s="66" t="s">
        <v>7464</v>
      </c>
      <c r="G1854" s="76" t="s">
        <v>7566</v>
      </c>
      <c r="H1854" s="76" t="s">
        <v>5185</v>
      </c>
      <c r="I1854" s="66"/>
      <c r="J1854" s="76"/>
      <c r="K1854" s="76"/>
      <c r="L1854" s="76"/>
      <c r="M1854" s="66" t="s">
        <v>1973</v>
      </c>
      <c r="N1854" s="76"/>
      <c r="P1854" s="32" t="str">
        <f t="shared" si="30"/>
        <v>1850/UN40.SU.   /2025</v>
      </c>
      <c r="Q1854" s="30"/>
      <c r="R1854" s="30"/>
      <c r="S1854" s="30"/>
      <c r="T1854" s="30"/>
      <c r="U1854" s="30"/>
      <c r="W1854" s="45"/>
    </row>
    <row r="1855" spans="1:23" ht="82.5" hidden="1" x14ac:dyDescent="0.25">
      <c r="A1855" s="75" t="s">
        <v>1914</v>
      </c>
      <c r="B1855" s="66" t="s">
        <v>7527</v>
      </c>
      <c r="C1855" s="76" t="s">
        <v>7557</v>
      </c>
      <c r="D1855" s="76" t="s">
        <v>7569</v>
      </c>
      <c r="E1855" s="76" t="str">
        <f>IF( AND(   ISNUMBER(    MATCH(LEFT(RIGHT(D1855,8),4),{"/AK/","/BW/","/DO/","/DK/","/EP/","/HM/","/HK/","/IN/","/KI/","/AR/","/KL/","/KM/","/KP/","/DN/","/LN/","/RT/","/TU/","/KU/","/KR/","/MI/","/MK/","/OT/","/LP/","/DL/","/LT/","/PM/","/PW/","/PG/","/PP/","/MU/","/IL/","/PR/","/PI/","/PL/","/PK/","/PB/","/SP/","/SE/","/TI/","/LL/","/DT/","/LK/","/WS/","/TP/","/KS/","/SR/","/SK/","PJ"},0)   ),   ISNUMBER(SEARCH("40",D1855)   )  ),LEFT(RIGHT(D1855,7),2),  "-" )</f>
        <v>-</v>
      </c>
      <c r="F1855" s="66" t="s">
        <v>7464</v>
      </c>
      <c r="G1855" s="76" t="s">
        <v>7566</v>
      </c>
      <c r="H1855" s="76" t="s">
        <v>2305</v>
      </c>
      <c r="I1855" s="66"/>
      <c r="J1855" s="76"/>
      <c r="K1855" s="76"/>
      <c r="L1855" s="76"/>
      <c r="M1855" s="66" t="s">
        <v>1973</v>
      </c>
      <c r="N1855" s="66"/>
      <c r="P1855" s="32" t="str">
        <f t="shared" si="30"/>
        <v>1851/UN40.SU.   /2025</v>
      </c>
      <c r="Q1855" s="30"/>
      <c r="R1855" s="30"/>
      <c r="S1855" s="30"/>
      <c r="T1855" s="30"/>
      <c r="U1855" s="30"/>
      <c r="W1855" s="45"/>
    </row>
    <row r="1856" spans="1:23" ht="82.5" hidden="1" x14ac:dyDescent="0.25">
      <c r="A1856" s="75" t="s">
        <v>1915</v>
      </c>
      <c r="B1856" s="66" t="s">
        <v>7527</v>
      </c>
      <c r="C1856" s="76" t="s">
        <v>7557</v>
      </c>
      <c r="D1856" s="76" t="s">
        <v>7570</v>
      </c>
      <c r="E1856" s="76" t="str">
        <f>IF( AND(   ISNUMBER(    MATCH(LEFT(RIGHT(D1856,8),4),{"/AK/","/BW/","/DO/","/DK/","/EP/","/HM/","/HK/","/IN/","/KI/","/AR/","/KL/","/KM/","/KP/","/DN/","/LN/","/RT/","/TU/","/KU/","/KR/","/MI/","/MK/","/OT/","/LP/","/DL/","/LT/","/PM/","/PW/","/PG/","/PP/","/MU/","/IL/","/PR/","/PI/","/PL/","/PK/","/PB/","/SP/","/SE/","/TI/","/LL/","/DT/","/LK/","/WS/","/TP/","/KS/","/SR/","/SK/","PJ"},0)   ),   ISNUMBER(SEARCH("40",D1856)   )  ),LEFT(RIGHT(D1856,7),2),  "-" )</f>
        <v>-</v>
      </c>
      <c r="F1856" s="66" t="s">
        <v>7464</v>
      </c>
      <c r="G1856" s="76" t="s">
        <v>7566</v>
      </c>
      <c r="H1856" s="76" t="s">
        <v>5523</v>
      </c>
      <c r="I1856" s="66"/>
      <c r="J1856" s="76"/>
      <c r="K1856" s="76"/>
      <c r="L1856" s="76"/>
      <c r="M1856" s="66" t="s">
        <v>1973</v>
      </c>
      <c r="N1856" s="66"/>
      <c r="P1856" s="32" t="str">
        <f t="shared" si="30"/>
        <v>1852/UN40.SU.   /2025</v>
      </c>
      <c r="Q1856" s="30"/>
      <c r="R1856" s="30"/>
      <c r="S1856" s="30"/>
      <c r="T1856" s="30"/>
      <c r="U1856" s="30"/>
      <c r="W1856" s="45"/>
    </row>
    <row r="1857" spans="1:23" ht="82.5" hidden="1" x14ac:dyDescent="0.25">
      <c r="A1857" s="75" t="s">
        <v>1916</v>
      </c>
      <c r="B1857" s="66" t="s">
        <v>7527</v>
      </c>
      <c r="C1857" s="76" t="s">
        <v>7557</v>
      </c>
      <c r="D1857" s="76" t="s">
        <v>7571</v>
      </c>
      <c r="E1857" s="76" t="str">
        <f>IF( AND(   ISNUMBER(    MATCH(LEFT(RIGHT(D1857,8),4),{"/AK/","/BW/","/DO/","/DK/","/EP/","/HM/","/HK/","/IN/","/KI/","/AR/","/KL/","/KM/","/KP/","/DN/","/LN/","/RT/","/TU/","/KU/","/KR/","/MI/","/MK/","/OT/","/LP/","/DL/","/LT/","/PM/","/PW/","/PG/","/PP/","/MU/","/IL/","/PR/","/PI/","/PL/","/PK/","/PB/","/SP/","/SE/","/TI/","/LL/","/DT/","/LK/","/WS/","/TP/","/KS/","/SR/","/SK/","PJ"},0)   ),   ISNUMBER(SEARCH("40",D1857)   )  ),LEFT(RIGHT(D1857,7),2),  "-" )</f>
        <v>-</v>
      </c>
      <c r="F1857" s="66" t="s">
        <v>7464</v>
      </c>
      <c r="G1857" s="76" t="s">
        <v>7566</v>
      </c>
      <c r="H1857" s="76" t="s">
        <v>5040</v>
      </c>
      <c r="I1857" s="66"/>
      <c r="J1857" s="76"/>
      <c r="K1857" s="76"/>
      <c r="L1857" s="76"/>
      <c r="M1857" s="66" t="s">
        <v>1973</v>
      </c>
      <c r="N1857" s="66"/>
      <c r="P1857" s="32" t="str">
        <f t="shared" si="30"/>
        <v>1853/UN40.SU.   /2025</v>
      </c>
      <c r="Q1857" s="30"/>
      <c r="R1857" s="30"/>
      <c r="S1857" s="30"/>
      <c r="T1857" s="30"/>
      <c r="U1857" s="30"/>
      <c r="W1857" s="45"/>
    </row>
    <row r="1858" spans="1:23" ht="99" x14ac:dyDescent="0.25">
      <c r="A1858" s="75" t="s">
        <v>1917</v>
      </c>
      <c r="B1858" s="66" t="s">
        <v>7527</v>
      </c>
      <c r="C1858" s="76" t="s">
        <v>7541</v>
      </c>
      <c r="D1858" s="76" t="s">
        <v>7542</v>
      </c>
      <c r="E1858" s="76" t="str">
        <f>IF( AND(   ISNUMBER(    MATCH(LEFT(RIGHT(D1858,8),4),{"/AK/","/BW/","/DO/","/DK/","/EP/","/HM/","/HK/","/IN/","/KI/","/AR/","/KL/","/KM/","/KP/","/DN/","/LN/","/RT/","/TU/","/KU/","/KR/","/MI/","/MK/","/OT/","/LP/","/DL/","/LT/","/PM/","/PW/","/PG/","/PP/","/MU/","/IL/","/PR/","/PI/","/PL/","/PK/","/PB/","/SP/","/SE/","/TI/","/LL/","/DT/","/LK/","/WS/","/TP/","/KS/","/SR/","/SK/","PJ"},0)   ),   ISNUMBER(SEARCH("40",D1858)   )  ),LEFT(RIGHT(D1858,7),2),  "-" )</f>
        <v>-</v>
      </c>
      <c r="F1858" s="66" t="s">
        <v>2267</v>
      </c>
      <c r="G1858" s="76" t="s">
        <v>7543</v>
      </c>
      <c r="H1858" s="76" t="s">
        <v>96</v>
      </c>
      <c r="I1858" s="66" t="s">
        <v>2294</v>
      </c>
      <c r="J1858" s="76" t="s">
        <v>7544</v>
      </c>
      <c r="K1858" s="76"/>
      <c r="L1858" s="76"/>
      <c r="M1858" s="66" t="s">
        <v>1973</v>
      </c>
      <c r="N1858" s="76" t="s">
        <v>2084</v>
      </c>
      <c r="P1858" s="32" t="str">
        <f t="shared" si="30"/>
        <v>1854/UN40.SU.   /2025</v>
      </c>
      <c r="Q1858" s="30"/>
      <c r="R1858" s="30"/>
      <c r="S1858" s="30"/>
      <c r="T1858" s="30"/>
      <c r="U1858" s="30"/>
      <c r="W1858" s="45"/>
    </row>
    <row r="1859" spans="1:23" ht="66" hidden="1" x14ac:dyDescent="0.25">
      <c r="A1859" s="75" t="s">
        <v>1918</v>
      </c>
      <c r="B1859" s="66" t="s">
        <v>7527</v>
      </c>
      <c r="C1859" s="76" t="s">
        <v>7546</v>
      </c>
      <c r="D1859" s="87" t="s">
        <v>1974</v>
      </c>
      <c r="E1859" s="76" t="str">
        <f>IF( AND(   ISNUMBER(    MATCH(LEFT(RIGHT(D1859,8),4),{"/AK/","/BW/","/DO/","/DK/","/EP/","/HM/","/HK/","/IN/","/KI/","/AR/","/KL/","/KM/","/KP/","/DN/","/LN/","/RT/","/TU/","/KU/","/KR/","/MI/","/MK/","/OT/","/LP/","/DL/","/LT/","/PM/","/PW/","/PG/","/PP/","/MU/","/IL/","/PR/","/PI/","/PL/","/PK/","/PB/","/SP/","/SE/","/TI/","/LL/","/DT/","/LK/","/WS/","/TP/","/KS/","/SR/","/SK/","PJ"},0)   ),   ISNUMBER(SEARCH("40",D1859)   )  ),LEFT(RIGHT(D1859,7),2),  "-" )</f>
        <v>-</v>
      </c>
      <c r="F1859" s="84" t="s">
        <v>7551</v>
      </c>
      <c r="G1859" s="76" t="s">
        <v>7545</v>
      </c>
      <c r="H1859" s="76" t="s">
        <v>96</v>
      </c>
      <c r="I1859" s="66" t="s">
        <v>2294</v>
      </c>
      <c r="J1859" s="76" t="s">
        <v>7547</v>
      </c>
      <c r="K1859" s="76"/>
      <c r="L1859" s="76"/>
      <c r="M1859" s="66" t="s">
        <v>1973</v>
      </c>
      <c r="N1859" s="66" t="s">
        <v>2085</v>
      </c>
      <c r="P1859" s="32" t="str">
        <f t="shared" si="30"/>
        <v>1855/UN40.SU.   /2025</v>
      </c>
      <c r="Q1859" s="30"/>
      <c r="R1859" s="30"/>
      <c r="S1859" s="30"/>
      <c r="T1859" s="30"/>
      <c r="U1859" s="30"/>
      <c r="W1859" s="45"/>
    </row>
    <row r="1860" spans="1:23" ht="66" hidden="1" x14ac:dyDescent="0.25">
      <c r="A1860" s="75" t="s">
        <v>1919</v>
      </c>
      <c r="B1860" s="66" t="s">
        <v>7527</v>
      </c>
      <c r="C1860" s="76" t="s">
        <v>7548</v>
      </c>
      <c r="D1860" s="76" t="s">
        <v>7549</v>
      </c>
      <c r="E1860" s="76" t="str">
        <f>IF( AND(   ISNUMBER(    MATCH(LEFT(RIGHT(D1860,8),4),{"/AK/","/BW/","/DO/","/DK/","/EP/","/HM/","/HK/","/IN/","/KI/","/AR/","/KL/","/KM/","/KP/","/DN/","/LN/","/RT/","/TU/","/KU/","/KR/","/MI/","/MK/","/OT/","/LP/","/DL/","/LT/","/PM/","/PW/","/PG/","/PP/","/MU/","/IL/","/PR/","/PI/","/PL/","/PK/","/PB/","/SP/","/SE/","/TI/","/LL/","/DT/","/LK/","/WS/","/TP/","/KS/","/SR/","/SK/","PJ"},0)   ),   ISNUMBER(SEARCH("40",D1860)   )  ),LEFT(RIGHT(D1860,7),2),  "-" )</f>
        <v>-</v>
      </c>
      <c r="F1860" s="66" t="s">
        <v>2265</v>
      </c>
      <c r="G1860" s="76" t="s">
        <v>7550</v>
      </c>
      <c r="H1860" s="76" t="s">
        <v>96</v>
      </c>
      <c r="I1860" s="66" t="s">
        <v>2294</v>
      </c>
      <c r="J1860" s="76" t="s">
        <v>7547</v>
      </c>
      <c r="K1860" s="76"/>
      <c r="L1860" s="76"/>
      <c r="M1860" s="66" t="s">
        <v>1973</v>
      </c>
      <c r="N1860" s="66" t="s">
        <v>2085</v>
      </c>
      <c r="P1860" s="32" t="str">
        <f t="shared" si="30"/>
        <v>1856/UN40.SU.   /2025</v>
      </c>
      <c r="Q1860" s="30"/>
      <c r="R1860" s="30"/>
      <c r="S1860" s="30"/>
      <c r="T1860" s="30"/>
      <c r="U1860" s="30"/>
      <c r="W1860" s="45"/>
    </row>
    <row r="1861" spans="1:23" ht="49.5" hidden="1" x14ac:dyDescent="0.25">
      <c r="A1861" s="75" t="s">
        <v>1920</v>
      </c>
      <c r="B1861" s="66" t="s">
        <v>7527</v>
      </c>
      <c r="C1861" s="76" t="s">
        <v>4648</v>
      </c>
      <c r="D1861" s="76" t="s">
        <v>7554</v>
      </c>
      <c r="E1861" s="76" t="str">
        <f>IF( AND(   ISNUMBER(    MATCH(LEFT(RIGHT(D1861,8),4),{"/AK/","/BW/","/DO/","/DK/","/EP/","/HM/","/HK/","/IN/","/KI/","/AR/","/KL/","/KM/","/KP/","/DN/","/LN/","/RT/","/TU/","/KU/","/KR/","/MI/","/MK/","/OT/","/LP/","/DL/","/LT/","/PM/","/PW/","/PG/","/PP/","/MU/","/IL/","/PR/","/PI/","/PL/","/PK/","/PB/","/SP/","/SE/","/TI/","/LL/","/DT/","/LK/","/WS/","/TP/","/KS/","/SR/","/SK/","PJ"},0)   ),   ISNUMBER(SEARCH("40",D1861)   )  ),LEFT(RIGHT(D1861,7),2),  "-" )</f>
        <v>-</v>
      </c>
      <c r="F1861" s="66" t="s">
        <v>2258</v>
      </c>
      <c r="G1861" s="76" t="s">
        <v>7555</v>
      </c>
      <c r="H1861" s="76" t="s">
        <v>96</v>
      </c>
      <c r="I1861" s="66" t="s">
        <v>2294</v>
      </c>
      <c r="J1861" s="76" t="s">
        <v>7556</v>
      </c>
      <c r="K1861" s="76"/>
      <c r="L1861" s="76"/>
      <c r="M1861" s="66" t="s">
        <v>1973</v>
      </c>
      <c r="N1861" s="66" t="s">
        <v>2085</v>
      </c>
      <c r="P1861" s="32" t="str">
        <f t="shared" si="30"/>
        <v>1857/UN40.SU.   /2025</v>
      </c>
      <c r="Q1861" s="30"/>
      <c r="R1861" s="30"/>
      <c r="S1861" s="30"/>
      <c r="T1861" s="30"/>
      <c r="U1861" s="30"/>
      <c r="W1861" s="45"/>
    </row>
    <row r="1862" spans="1:23" ht="82.5" hidden="1" x14ac:dyDescent="0.25">
      <c r="A1862" s="75" t="s">
        <v>1921</v>
      </c>
      <c r="B1862" s="66" t="s">
        <v>7527</v>
      </c>
      <c r="C1862" s="76" t="s">
        <v>7572</v>
      </c>
      <c r="D1862" s="76" t="s">
        <v>7573</v>
      </c>
      <c r="E1862" s="76" t="str">
        <f>IF( AND(   ISNUMBER(    MATCH(LEFT(RIGHT(D1862,8),4),{"/AK/","/BW/","/DO/","/DK/","/EP/","/HM/","/HK/","/IN/","/KI/","/AR/","/KL/","/KM/","/KP/","/DN/","/LN/","/RT/","/TU/","/KU/","/KR/","/MI/","/MK/","/OT/","/LP/","/DL/","/LT/","/PM/","/PW/","/PG/","/PP/","/MU/","/IL/","/PR/","/PI/","/PL/","/PK/","/PB/","/SP/","/SE/","/TI/","/LL/","/DT/","/LK/","/WS/","/TP/","/KS/","/SR/","/SK/","PJ"},0)   ),   ISNUMBER(SEARCH("40",D1862)   )  ),LEFT(RIGHT(D1862,7),2),  "-" )</f>
        <v>-</v>
      </c>
      <c r="F1862" s="66" t="s">
        <v>7551</v>
      </c>
      <c r="G1862" s="76" t="s">
        <v>7574</v>
      </c>
      <c r="H1862" s="76" t="s">
        <v>96</v>
      </c>
      <c r="I1862" s="66" t="s">
        <v>2294</v>
      </c>
      <c r="J1862" s="76" t="s">
        <v>7556</v>
      </c>
      <c r="K1862" s="76"/>
      <c r="L1862" s="76"/>
      <c r="M1862" s="66" t="s">
        <v>1973</v>
      </c>
      <c r="N1862" s="66" t="s">
        <v>2085</v>
      </c>
      <c r="P1862" s="32" t="str">
        <f t="shared" ref="P1862:P1925" si="31">A1862&amp;"/UN40.SU.   /2025"</f>
        <v>1858/UN40.SU.   /2025</v>
      </c>
      <c r="Q1862" s="30"/>
      <c r="R1862" s="30"/>
      <c r="S1862" s="30"/>
      <c r="T1862" s="30"/>
      <c r="U1862" s="30"/>
      <c r="W1862" s="45"/>
    </row>
    <row r="1863" spans="1:23" ht="82.5" hidden="1" x14ac:dyDescent="0.25">
      <c r="A1863" s="75" t="s">
        <v>1922</v>
      </c>
      <c r="B1863" s="66" t="s">
        <v>2268</v>
      </c>
      <c r="C1863" s="76" t="s">
        <v>6168</v>
      </c>
      <c r="D1863" s="76" t="s">
        <v>7581</v>
      </c>
      <c r="E1863" s="76" t="str">
        <f>IF( AND(   ISNUMBER(    MATCH(LEFT(RIGHT(D1863,8),4),{"/AK/","/BW/","/DO/","/DK/","/EP/","/HM/","/HK/","/IN/","/KI/","/AR/","/KL/","/KM/","/KP/","/DN/","/LN/","/RT/","/TU/","/KU/","/KR/","/MI/","/MK/","/OT/","/LP/","/DL/","/LT/","/PM/","/PW/","/PG/","/PP/","/MU/","/IL/","/PR/","/PI/","/PL/","/PK/","/PB/","/SP/","/SE/","/TI/","/LL/","/DT/","/LK/","/WS/","/TP/","/KS/","/SR/","/SK/","PJ"},0)   ),   ISNUMBER(SEARCH("40",D1863)   )  ),LEFT(RIGHT(D1863,7),2),  "-" )</f>
        <v>-</v>
      </c>
      <c r="F1863" s="66" t="s">
        <v>7527</v>
      </c>
      <c r="G1863" s="76" t="s">
        <v>7582</v>
      </c>
      <c r="H1863" s="76" t="s">
        <v>5040</v>
      </c>
      <c r="I1863" s="66"/>
      <c r="J1863" s="76"/>
      <c r="K1863" s="76"/>
      <c r="L1863" s="76"/>
      <c r="M1863" s="66" t="s">
        <v>1973</v>
      </c>
      <c r="N1863" s="66"/>
      <c r="P1863" s="32" t="str">
        <f t="shared" si="31"/>
        <v>1859/UN40.SU.   /2025</v>
      </c>
      <c r="Q1863" s="30"/>
      <c r="R1863" s="30"/>
      <c r="S1863" s="30"/>
      <c r="T1863" s="30"/>
      <c r="U1863" s="30"/>
      <c r="W1863" s="45"/>
    </row>
    <row r="1864" spans="1:23" ht="66" hidden="1" x14ac:dyDescent="0.25">
      <c r="A1864" s="75" t="s">
        <v>1923</v>
      </c>
      <c r="B1864" s="66" t="s">
        <v>2268</v>
      </c>
      <c r="C1864" s="76" t="s">
        <v>6565</v>
      </c>
      <c r="D1864" s="76" t="s">
        <v>7152</v>
      </c>
      <c r="E1864" s="76" t="str">
        <f>IF( AND(   ISNUMBER(    MATCH(LEFT(RIGHT(D1864,8),4),{"/AK/","/BW/","/DO/","/DK/","/EP/","/HM/","/HK/","/IN/","/KI/","/AR/","/KL/","/KM/","/KP/","/DN/","/LN/","/RT/","/TU/","/KU/","/KR/","/MI/","/MK/","/OT/","/LP/","/DL/","/LT/","/PM/","/PW/","/PG/","/PP/","/MU/","/IL/","/PR/","/PI/","/PL/","/PK/","/PB/","/SP/","/SE/","/TI/","/LL/","/DT/","/LK/","/WS/","/TP/","/KS/","/SR/","/SK/","PJ"},0)   ),   ISNUMBER(SEARCH("40",D1864)   )  ),LEFT(RIGHT(D1864,7),2),  "-" )</f>
        <v>-</v>
      </c>
      <c r="F1864" s="83" t="s">
        <v>6817</v>
      </c>
      <c r="G1864" s="76" t="s">
        <v>7583</v>
      </c>
      <c r="H1864" s="76" t="s">
        <v>5040</v>
      </c>
      <c r="I1864" s="66"/>
      <c r="J1864" s="76"/>
      <c r="K1864" s="76"/>
      <c r="L1864" s="76"/>
      <c r="M1864" s="66" t="s">
        <v>1973</v>
      </c>
      <c r="N1864" s="76"/>
      <c r="P1864" s="32" t="str">
        <f t="shared" si="31"/>
        <v>1860/UN40.SU.   /2025</v>
      </c>
      <c r="Q1864" s="30"/>
      <c r="R1864" s="30"/>
      <c r="S1864" s="30"/>
      <c r="T1864" s="30"/>
      <c r="U1864" s="30"/>
      <c r="W1864" s="45"/>
    </row>
    <row r="1865" spans="1:23" ht="66" hidden="1" x14ac:dyDescent="0.25">
      <c r="A1865" s="75" t="s">
        <v>1924</v>
      </c>
      <c r="B1865" s="66" t="s">
        <v>2268</v>
      </c>
      <c r="C1865" s="76" t="s">
        <v>7584</v>
      </c>
      <c r="D1865" s="76" t="s">
        <v>7585</v>
      </c>
      <c r="E1865" s="76" t="str">
        <f>IF( AND(   ISNUMBER(    MATCH(LEFT(RIGHT(D1865,8),4),{"/AK/","/BW/","/DO/","/DK/","/EP/","/HM/","/HK/","/IN/","/KI/","/AR/","/KL/","/KM/","/KP/","/DN/","/LN/","/RT/","/TU/","/KU/","/KR/","/MI/","/MK/","/OT/","/LP/","/DL/","/LT/","/PM/","/PW/","/PG/","/PP/","/MU/","/IL/","/PR/","/PI/","/PL/","/PK/","/PB/","/SP/","/SE/","/TI/","/LL/","/DT/","/LK/","/WS/","/TP/","/KS/","/SR/","/SK/","PJ"},0)   ),   ISNUMBER(SEARCH("40",D1865)   )  ),LEFT(RIGHT(D1865,7),2),  "-" )</f>
        <v>-</v>
      </c>
      <c r="F1865" s="83" t="s">
        <v>2257</v>
      </c>
      <c r="G1865" s="76" t="s">
        <v>7586</v>
      </c>
      <c r="H1865" s="76" t="s">
        <v>5040</v>
      </c>
      <c r="I1865" s="66"/>
      <c r="J1865" s="76"/>
      <c r="K1865" s="76"/>
      <c r="L1865" s="76"/>
      <c r="M1865" s="66" t="s">
        <v>1973</v>
      </c>
      <c r="N1865" s="76"/>
      <c r="P1865" s="32" t="str">
        <f t="shared" si="31"/>
        <v>1861/UN40.SU.   /2025</v>
      </c>
      <c r="Q1865" s="30"/>
      <c r="R1865" s="30"/>
      <c r="S1865" s="30"/>
      <c r="T1865" s="30"/>
      <c r="U1865" s="30"/>
      <c r="W1865" s="45"/>
    </row>
    <row r="1866" spans="1:23" ht="82.5" hidden="1" x14ac:dyDescent="0.25">
      <c r="A1866" s="75" t="s">
        <v>1925</v>
      </c>
      <c r="B1866" s="66" t="s">
        <v>2268</v>
      </c>
      <c r="C1866" s="76" t="s">
        <v>5623</v>
      </c>
      <c r="D1866" s="76" t="s">
        <v>7592</v>
      </c>
      <c r="E1866" s="76" t="str">
        <f>IF( AND(   ISNUMBER(    MATCH(LEFT(RIGHT(D1866,8),4),{"/AK/","/BW/","/DO/","/DK/","/EP/","/HM/","/HK/","/IN/","/KI/","/AR/","/KL/","/KM/","/KP/","/DN/","/LN/","/RT/","/TU/","/KU/","/KR/","/MI/","/MK/","/OT/","/LP/","/DL/","/LT/","/PM/","/PW/","/PG/","/PP/","/MU/","/IL/","/PR/","/PI/","/PL/","/PK/","/PB/","/SP/","/SE/","/TI/","/LL/","/DT/","/LK/","/WS/","/TP/","/KS/","/SR/","/SK/","PJ"},0)   ),   ISNUMBER(SEARCH("40",D1866)   )  ),LEFT(RIGHT(D1866,7),2),  "-" )</f>
        <v>-</v>
      </c>
      <c r="F1866" s="66" t="s">
        <v>7230</v>
      </c>
      <c r="G1866" s="76" t="s">
        <v>7593</v>
      </c>
      <c r="H1866" s="76" t="s">
        <v>5040</v>
      </c>
      <c r="I1866" s="66"/>
      <c r="J1866" s="76"/>
      <c r="K1866" s="76"/>
      <c r="L1866" s="76"/>
      <c r="M1866" s="66" t="s">
        <v>1973</v>
      </c>
      <c r="N1866" s="76"/>
      <c r="P1866" s="32" t="str">
        <f t="shared" si="31"/>
        <v>1862/UN40.SU.   /2025</v>
      </c>
      <c r="Q1866" s="30"/>
      <c r="R1866" s="30"/>
      <c r="S1866" s="30"/>
      <c r="T1866" s="30"/>
      <c r="U1866" s="30"/>
      <c r="W1866" s="45"/>
    </row>
    <row r="1867" spans="1:23" ht="49.5" hidden="1" x14ac:dyDescent="0.25">
      <c r="A1867" s="75" t="s">
        <v>1926</v>
      </c>
      <c r="B1867" s="66" t="s">
        <v>2268</v>
      </c>
      <c r="C1867" s="76" t="s">
        <v>7589</v>
      </c>
      <c r="D1867" s="76" t="s">
        <v>7590</v>
      </c>
      <c r="E1867" s="76" t="str">
        <f>IF( AND(   ISNUMBER(    MATCH(LEFT(RIGHT(D1867,8),4),{"/AK/","/BW/","/DO/","/DK/","/EP/","/HM/","/HK/","/IN/","/KI/","/AR/","/KL/","/KM/","/KP/","/DN/","/LN/","/RT/","/TU/","/KU/","/KR/","/MI/","/MK/","/OT/","/LP/","/DL/","/LT/","/PM/","/PW/","/PG/","/PP/","/MU/","/IL/","/PR/","/PI/","/PL/","/PK/","/PB/","/SP/","/SE/","/TI/","/LL/","/DT/","/LK/","/WS/","/TP/","/KS/","/SR/","/SK/","PJ"},0)   ),   ISNUMBER(SEARCH("40",D1867)   )  ),LEFT(RIGHT(D1867,7),2),  "-" )</f>
        <v>-</v>
      </c>
      <c r="F1867" s="83" t="s">
        <v>7551</v>
      </c>
      <c r="G1867" s="76" t="s">
        <v>7591</v>
      </c>
      <c r="H1867" s="76" t="s">
        <v>96</v>
      </c>
      <c r="I1867" s="66"/>
      <c r="J1867" s="76"/>
      <c r="K1867" s="76"/>
      <c r="L1867" s="76"/>
      <c r="M1867" s="66" t="s">
        <v>1973</v>
      </c>
      <c r="N1867" s="76"/>
      <c r="P1867" s="32" t="str">
        <f t="shared" si="31"/>
        <v>1863/UN40.SU.   /2025</v>
      </c>
      <c r="Q1867" s="30"/>
      <c r="R1867" s="30"/>
      <c r="S1867" s="30"/>
      <c r="T1867" s="30"/>
      <c r="U1867" s="30"/>
      <c r="W1867" s="45"/>
    </row>
    <row r="1868" spans="1:23" ht="49.5" hidden="1" x14ac:dyDescent="0.25">
      <c r="A1868" s="75" t="s">
        <v>1927</v>
      </c>
      <c r="B1868" s="66" t="s">
        <v>2268</v>
      </c>
      <c r="C1868" s="76" t="s">
        <v>7594</v>
      </c>
      <c r="D1868" s="76" t="s">
        <v>7595</v>
      </c>
      <c r="E1868" s="76" t="str">
        <f>IF( AND(   ISNUMBER(    MATCH(LEFT(RIGHT(D1868,8),4),{"/AK/","/BW/","/DO/","/DK/","/EP/","/HM/","/HK/","/IN/","/KI/","/AR/","/KL/","/KM/","/KP/","/DN/","/LN/","/RT/","/TU/","/KU/","/KR/","/MI/","/MK/","/OT/","/LP/","/DL/","/LT/","/PM/","/PW/","/PG/","/PP/","/MU/","/IL/","/PR/","/PI/","/PL/","/PK/","/PB/","/SP/","/SE/","/TI/","/LL/","/DT/","/LK/","/WS/","/TP/","/KS/","/SR/","/SK/","PJ"},0)   ),   ISNUMBER(SEARCH("40",D1868)   )  ),LEFT(RIGHT(D1868,7),2),  "-" )</f>
        <v>-</v>
      </c>
      <c r="F1868" s="66" t="s">
        <v>2268</v>
      </c>
      <c r="G1868" s="76" t="s">
        <v>7596</v>
      </c>
      <c r="H1868" s="76" t="s">
        <v>96</v>
      </c>
      <c r="I1868" s="66"/>
      <c r="J1868" s="76"/>
      <c r="K1868" s="76"/>
      <c r="L1868" s="76"/>
      <c r="M1868" s="66" t="s">
        <v>1973</v>
      </c>
      <c r="N1868" s="76"/>
      <c r="P1868" s="32" t="str">
        <f t="shared" si="31"/>
        <v>1864/UN40.SU.   /2025</v>
      </c>
      <c r="Q1868" s="30"/>
      <c r="R1868" s="30"/>
      <c r="S1868" s="30"/>
      <c r="T1868" s="30"/>
      <c r="U1868" s="30"/>
      <c r="W1868" s="45"/>
    </row>
    <row r="1869" spans="1:23" ht="82.5" hidden="1" x14ac:dyDescent="0.25">
      <c r="A1869" s="75" t="s">
        <v>1928</v>
      </c>
      <c r="B1869" s="66" t="s">
        <v>2268</v>
      </c>
      <c r="C1869" s="76" t="s">
        <v>7577</v>
      </c>
      <c r="D1869" s="76" t="s">
        <v>7576</v>
      </c>
      <c r="E1869" s="76" t="str">
        <f>IF( AND(   ISNUMBER(    MATCH(LEFT(RIGHT(D1869,8),4),{"/AK/","/BW/","/DO/","/DK/","/EP/","/HM/","/HK/","/IN/","/KI/","/AR/","/KL/","/KM/","/KP/","/DN/","/LN/","/RT/","/TU/","/KU/","/KR/","/MI/","/MK/","/OT/","/LP/","/DL/","/LT/","/PM/","/PW/","/PG/","/PP/","/MU/","/IL/","/PR/","/PI/","/PL/","/PK/","/PB/","/SP/","/SE/","/TI/","/LL/","/DT/","/LK/","/WS/","/TP/","/KS/","/SR/","/SK/","PJ"},0)   ),   ISNUMBER(SEARCH("40",D1869)   )  ),LEFT(RIGHT(D1869,7),2),  "-" )</f>
        <v>-</v>
      </c>
      <c r="F1869" s="66" t="s">
        <v>7527</v>
      </c>
      <c r="G1869" s="76" t="s">
        <v>7578</v>
      </c>
      <c r="H1869" s="76" t="s">
        <v>96</v>
      </c>
      <c r="I1869" s="66" t="s">
        <v>2294</v>
      </c>
      <c r="J1869" s="76" t="s">
        <v>7579</v>
      </c>
      <c r="K1869" s="76"/>
      <c r="L1869" s="76"/>
      <c r="M1869" s="66" t="s">
        <v>1973</v>
      </c>
      <c r="N1869" s="66" t="s">
        <v>2086</v>
      </c>
      <c r="O1869" s="14" t="s">
        <v>7580</v>
      </c>
      <c r="P1869" s="32" t="str">
        <f t="shared" si="31"/>
        <v>1865/UN40.SU.   /2025</v>
      </c>
      <c r="Q1869" s="30"/>
      <c r="R1869" s="30"/>
      <c r="S1869" s="30"/>
      <c r="T1869" s="30"/>
      <c r="U1869" s="30"/>
      <c r="W1869" s="45"/>
    </row>
    <row r="1870" spans="1:23" ht="49.5" hidden="1" x14ac:dyDescent="0.25">
      <c r="A1870" s="75" t="s">
        <v>1929</v>
      </c>
      <c r="B1870" s="66" t="s">
        <v>2268</v>
      </c>
      <c r="C1870" s="104" t="s">
        <v>7587</v>
      </c>
      <c r="D1870" s="101" t="str">
        <f>IF( AND(   ISNUMBER(    MATCH(LEFT(RIGHT(C1870,8),4),{"/AK/","/BW/","/DO/","/DK/","/EP/","/HM/","/HK/","/IN/","/KI/","/AR/","/KL/","/KM/","/KP/","/DN/","/LN/","/RT/","/TU/","/KU/","/KR/","/MI/","/MK/","/OT/","/LP/","/DL/","/LT/","/PM/","/PW/","/PG/","/PP/","/MU/","/IL/","/PR/","/PI/","/PL/","/PK/","/PB/","/SP/","/SE/","/TI/","/LL/","/DT/","/LK/","/WS/","/TP/","/KS/","/SR/","/SK/","PJ"},0)   ),   ISNUMBER(SEARCH("40",C1870)   )  ),LEFT(RIGHT(C1870,7),2),  "-" )</f>
        <v>-</v>
      </c>
      <c r="E1870" s="101" t="str">
        <f>IF( AND(   ISNUMBER(    MATCH(LEFT(RIGHT(D1870,8),4),{"/AK/","/BW/","/DO/","/DK/","/EP/","/HM/","/HK/","/IN/","/KI/","/AR/","/KL/","/KM/","/KP/","/DN/","/LN/","/RT/","/TU/","/KU/","/KR/","/MI/","/MK/","/OT/","/LP/","/DL/","/LT/","/PM/","/PW/","/PG/","/PP/","/MU/","/IL/","/PR/","/PI/","/PL/","/PK/","/PB/","/SP/","/SE/","/TI/","/LL/","/DT/","/LK/","/WS/","/TP/","/KS/","/SR/","/SK/","PJ"},0)   ),   ISNUMBER(SEARCH("40",D1870)   )  ),LEFT(RIGHT(D1870,7),2),  "-" )</f>
        <v>-</v>
      </c>
      <c r="F1870" s="103" t="s">
        <v>2268</v>
      </c>
      <c r="G1870" s="101" t="s">
        <v>6284</v>
      </c>
      <c r="H1870" s="101" t="s">
        <v>96</v>
      </c>
      <c r="I1870" s="103" t="s">
        <v>2294</v>
      </c>
      <c r="J1870" s="101" t="s">
        <v>7588</v>
      </c>
      <c r="K1870" s="101"/>
      <c r="L1870" s="101"/>
      <c r="M1870" s="66" t="s">
        <v>1973</v>
      </c>
      <c r="N1870" s="103" t="s">
        <v>2085</v>
      </c>
      <c r="P1870" s="32" t="str">
        <f t="shared" si="31"/>
        <v>1866/UN40.SU.   /2025</v>
      </c>
      <c r="Q1870" s="30"/>
      <c r="R1870" s="30"/>
      <c r="S1870" s="30"/>
      <c r="T1870" s="30"/>
      <c r="U1870" s="30"/>
      <c r="W1870" s="45"/>
    </row>
    <row r="1871" spans="1:23" ht="82.5" x14ac:dyDescent="0.25">
      <c r="A1871" s="75" t="s">
        <v>1930</v>
      </c>
      <c r="B1871" s="66" t="s">
        <v>2268</v>
      </c>
      <c r="C1871" s="76" t="s">
        <v>7599</v>
      </c>
      <c r="D1871" s="76" t="s">
        <v>7597</v>
      </c>
      <c r="E1871" s="76"/>
      <c r="F1871" s="103" t="s">
        <v>2268</v>
      </c>
      <c r="G1871" s="76" t="s">
        <v>7598</v>
      </c>
      <c r="H1871" s="76" t="s">
        <v>96</v>
      </c>
      <c r="I1871" s="103" t="s">
        <v>2294</v>
      </c>
      <c r="J1871" s="101" t="s">
        <v>7600</v>
      </c>
      <c r="K1871" s="101"/>
      <c r="L1871" s="101"/>
      <c r="M1871" s="66" t="s">
        <v>1973</v>
      </c>
      <c r="N1871" s="76" t="s">
        <v>2084</v>
      </c>
      <c r="P1871" s="32" t="str">
        <f t="shared" si="31"/>
        <v>1867/UN40.SU.   /2025</v>
      </c>
      <c r="Q1871" s="30"/>
      <c r="R1871" s="30"/>
      <c r="S1871" s="30"/>
      <c r="T1871" s="30"/>
      <c r="U1871" s="30"/>
      <c r="W1871" s="45"/>
    </row>
    <row r="1872" spans="1:23" ht="82.5" hidden="1" x14ac:dyDescent="0.25">
      <c r="A1872" s="75" t="s">
        <v>1931</v>
      </c>
      <c r="B1872" s="66" t="s">
        <v>2268</v>
      </c>
      <c r="C1872" s="76" t="s">
        <v>7602</v>
      </c>
      <c r="D1872" s="76" t="s">
        <v>7601</v>
      </c>
      <c r="E1872" s="76" t="str">
        <f>IF( AND(   ISNUMBER(    MATCH(LEFT(RIGHT(D1872,8),4),{"/AK/","/BW/","/DO/","/DK/","/EP/","/HM/","/HK/","/IN/","/KI/","/AR/","/KL/","/KM/","/KP/","/DN/","/LN/","/RT/","/TU/","/KU/","/KR/","/MI/","/MK/","/OT/","/LP/","/DL/","/LT/","/PM/","/PW/","/PG/","/PP/","/MU/","/IL/","/PR/","/PI/","/PL/","/PK/","/PB/","/SP/","/SE/","/TI/","/LL/","/DT/","/LK/","/WS/","/TP/","/KS/","/SR/","/SK/","PJ"},0)   ),   ISNUMBER(SEARCH("40",D1872)   )  ),LEFT(RIGHT(D1872,7),2),  "-" )</f>
        <v>-</v>
      </c>
      <c r="F1872" s="66" t="s">
        <v>4871</v>
      </c>
      <c r="G1872" s="76" t="s">
        <v>7603</v>
      </c>
      <c r="H1872" s="76" t="s">
        <v>96</v>
      </c>
      <c r="I1872" s="66"/>
      <c r="J1872" s="76"/>
      <c r="K1872" s="76"/>
      <c r="L1872" s="76"/>
      <c r="M1872" s="66" t="s">
        <v>1973</v>
      </c>
      <c r="N1872" s="66"/>
      <c r="O1872" s="14" t="s">
        <v>7604</v>
      </c>
      <c r="P1872" s="32" t="str">
        <f t="shared" si="31"/>
        <v>1868/UN40.SU.   /2025</v>
      </c>
      <c r="Q1872" s="30"/>
      <c r="R1872" s="30"/>
      <c r="S1872" s="30"/>
      <c r="T1872" s="30"/>
      <c r="U1872" s="30"/>
      <c r="W1872" s="45"/>
    </row>
    <row r="1873" spans="1:23" ht="49.5" hidden="1" x14ac:dyDescent="0.25">
      <c r="A1873" s="75" t="s">
        <v>1932</v>
      </c>
      <c r="B1873" s="66" t="s">
        <v>2269</v>
      </c>
      <c r="C1873" s="76" t="s">
        <v>7605</v>
      </c>
      <c r="D1873" s="76" t="s">
        <v>7606</v>
      </c>
      <c r="E1873" s="76" t="str">
        <f>IF( AND(   ISNUMBER(    MATCH(LEFT(RIGHT(D1873,8),4),{"/AK/","/BW/","/DO/","/DK/","/EP/","/HM/","/HK/","/IN/","/KI/","/AR/","/KL/","/KM/","/KP/","/DN/","/LN/","/RT/","/TU/","/KU/","/KR/","/MI/","/MK/","/OT/","/LP/","/DL/","/LT/","/PM/","/PW/","/PG/","/PP/","/MU/","/IL/","/PR/","/PI/","/PL/","/PK/","/PB/","/SP/","/SE/","/TI/","/LL/","/DT/","/LK/","/WS/","/TP/","/KS/","/SR/","/SK/","PJ"},0)   ),   ISNUMBER(SEARCH("40",D1873)   )  ),LEFT(RIGHT(D1873,7),2),  "-" )</f>
        <v>-</v>
      </c>
      <c r="F1873" s="66" t="s">
        <v>2268</v>
      </c>
      <c r="G1873" s="76" t="s">
        <v>7607</v>
      </c>
      <c r="H1873" s="76" t="s">
        <v>5185</v>
      </c>
      <c r="I1873" s="66"/>
      <c r="J1873" s="76"/>
      <c r="K1873" s="76"/>
      <c r="L1873" s="76"/>
      <c r="M1873" s="66" t="s">
        <v>1973</v>
      </c>
      <c r="N1873" s="66"/>
      <c r="P1873" s="32" t="str">
        <f t="shared" si="31"/>
        <v>1869/UN40.SU.   /2025</v>
      </c>
      <c r="Q1873" s="30"/>
      <c r="R1873" s="30"/>
      <c r="S1873" s="30"/>
      <c r="T1873" s="30"/>
      <c r="U1873" s="30"/>
      <c r="W1873" s="45"/>
    </row>
    <row r="1874" spans="1:23" ht="82.5" hidden="1" x14ac:dyDescent="0.25">
      <c r="A1874" s="75" t="s">
        <v>1933</v>
      </c>
      <c r="B1874" s="66" t="s">
        <v>2269</v>
      </c>
      <c r="C1874" s="76" t="s">
        <v>7611</v>
      </c>
      <c r="D1874" s="76" t="s">
        <v>7612</v>
      </c>
      <c r="E1874" s="76" t="str">
        <f>IF( AND(   ISNUMBER(    MATCH(LEFT(RIGHT(D1874,8),4),{"/AK/","/BW/","/DO/","/DK/","/EP/","/HM/","/HK/","/IN/","/KI/","/AR/","/KL/","/KM/","/KP/","/DN/","/LN/","/RT/","/TU/","/KU/","/KR/","/MI/","/MK/","/OT/","/LP/","/DL/","/LT/","/PM/","/PW/","/PG/","/PP/","/MU/","/IL/","/PR/","/PI/","/PL/","/PK/","/PB/","/SP/","/SE/","/TI/","/LL/","/DT/","/LK/","/WS/","/TP/","/KS/","/SR/","/SK/","PJ"},0)   ),   ISNUMBER(SEARCH("40",D1874)   )  ),LEFT(RIGHT(D1874,7),2),  "-" )</f>
        <v>-</v>
      </c>
      <c r="F1874" s="66" t="s">
        <v>2260</v>
      </c>
      <c r="G1874" s="76" t="s">
        <v>7613</v>
      </c>
      <c r="H1874" s="76" t="s">
        <v>5040</v>
      </c>
      <c r="I1874" s="66"/>
      <c r="J1874" s="76"/>
      <c r="K1874" s="76"/>
      <c r="L1874" s="76"/>
      <c r="M1874" s="66" t="s">
        <v>1973</v>
      </c>
      <c r="N1874" s="66"/>
      <c r="P1874" s="32" t="str">
        <f t="shared" si="31"/>
        <v>1870/UN40.SU.   /2025</v>
      </c>
      <c r="Q1874" s="30"/>
      <c r="R1874" s="30"/>
      <c r="S1874" s="30"/>
      <c r="T1874" s="30"/>
      <c r="U1874" s="30"/>
      <c r="W1874" s="45"/>
    </row>
    <row r="1875" spans="1:23" ht="82.5" hidden="1" x14ac:dyDescent="0.25">
      <c r="A1875" s="75" t="s">
        <v>1934</v>
      </c>
      <c r="B1875" s="66" t="s">
        <v>2269</v>
      </c>
      <c r="C1875" s="76" t="s">
        <v>6168</v>
      </c>
      <c r="D1875" s="76" t="s">
        <v>7614</v>
      </c>
      <c r="E1875" s="76" t="str">
        <f>IF( AND(   ISNUMBER(    MATCH(LEFT(RIGHT(D1875,8),4),{"/AK/","/BW/","/DO/","/DK/","/EP/","/HM/","/HK/","/IN/","/KI/","/AR/","/KL/","/KM/","/KP/","/DN/","/LN/","/RT/","/TU/","/KU/","/KR/","/MI/","/MK/","/OT/","/LP/","/DL/","/LT/","/PM/","/PW/","/PG/","/PP/","/MU/","/IL/","/PR/","/PI/","/PL/","/PK/","/PB/","/SP/","/SE/","/TI/","/LL/","/DT/","/LK/","/WS/","/TP/","/KS/","/SR/","/SK/","PJ"},0)   ),   ISNUMBER(SEARCH("40",D1875)   )  ),LEFT(RIGHT(D1875,7),2),  "-" )</f>
        <v>-</v>
      </c>
      <c r="F1875" s="66" t="s">
        <v>2267</v>
      </c>
      <c r="G1875" s="76" t="s">
        <v>7615</v>
      </c>
      <c r="H1875" s="76" t="s">
        <v>5040</v>
      </c>
      <c r="I1875" s="66"/>
      <c r="J1875" s="76"/>
      <c r="K1875" s="76"/>
      <c r="L1875" s="76"/>
      <c r="M1875" s="66" t="s">
        <v>1973</v>
      </c>
      <c r="N1875" s="66"/>
      <c r="P1875" s="32" t="str">
        <f t="shared" si="31"/>
        <v>1871/UN40.SU.   /2025</v>
      </c>
      <c r="Q1875" s="30"/>
      <c r="R1875" s="30"/>
      <c r="S1875" s="30"/>
      <c r="T1875" s="30"/>
      <c r="U1875" s="30"/>
      <c r="W1875" s="45"/>
    </row>
    <row r="1876" spans="1:23" ht="49.5" hidden="1" x14ac:dyDescent="0.25">
      <c r="A1876" s="75" t="s">
        <v>1935</v>
      </c>
      <c r="B1876" s="66" t="s">
        <v>2269</v>
      </c>
      <c r="C1876" s="101" t="s">
        <v>6207</v>
      </c>
      <c r="D1876" s="101" t="s">
        <v>7616</v>
      </c>
      <c r="E1876" s="101" t="str">
        <f>IF( AND(   ISNUMBER(    MATCH(LEFT(RIGHT(D1876,8),4),{"/AK/","/BW/","/DO/","/DK/","/EP/","/HM/","/HK/","/IN/","/KI/","/AR/","/KL/","/KM/","/KP/","/DN/","/LN/","/RT/","/TU/","/KU/","/KR/","/MI/","/MK/","/OT/","/LP/","/DL/","/LT/","/PM/","/PW/","/PG/","/PP/","/MU/","/IL/","/PR/","/PI/","/PL/","/PK/","/PB/","/SP/","/SE/","/TI/","/LL/","/DT/","/LK/","/WS/","/TP/","/KS/","/SR/","/SK/","PJ"},0)   ),   ISNUMBER(SEARCH("40",D1876)   )  ),LEFT(RIGHT(D1876,7),2),  "-" )</f>
        <v>-</v>
      </c>
      <c r="F1876" s="103" t="s">
        <v>2268</v>
      </c>
      <c r="G1876" s="101" t="s">
        <v>6985</v>
      </c>
      <c r="H1876" s="101" t="s">
        <v>5040</v>
      </c>
      <c r="I1876" s="103"/>
      <c r="J1876" s="101"/>
      <c r="K1876" s="101"/>
      <c r="L1876" s="101"/>
      <c r="M1876" s="66" t="s">
        <v>1973</v>
      </c>
      <c r="N1876" s="66"/>
      <c r="P1876" s="32" t="str">
        <f t="shared" si="31"/>
        <v>1872/UN40.SU.   /2025</v>
      </c>
      <c r="Q1876" s="30"/>
      <c r="R1876" s="30"/>
      <c r="S1876" s="30"/>
      <c r="T1876" s="30"/>
      <c r="U1876" s="30"/>
      <c r="W1876" s="45"/>
    </row>
    <row r="1877" spans="1:23" ht="99" hidden="1" x14ac:dyDescent="0.25">
      <c r="A1877" s="75" t="s">
        <v>1936</v>
      </c>
      <c r="B1877" s="66" t="s">
        <v>2269</v>
      </c>
      <c r="C1877" s="101" t="s">
        <v>7337</v>
      </c>
      <c r="D1877" s="101" t="s">
        <v>7636</v>
      </c>
      <c r="E1877" s="101" t="str">
        <f>IF( AND(   ISNUMBER(    MATCH(LEFT(RIGHT(D1877,8),4),{"/AK/","/BW/","/DO/","/DK/","/EP/","/HM/","/HK/","/IN/","/KI/","/AR/","/KL/","/KM/","/KP/","/DN/","/LN/","/RT/","/TU/","/KU/","/KR/","/MI/","/MK/","/OT/","/LP/","/DL/","/LT/","/PM/","/PW/","/PG/","/PP/","/MU/","/IL/","/PR/","/PI/","/PL/","/PK/","/PB/","/SP/","/SE/","/TI/","/LL/","/DT/","/LK/","/WS/","/TP/","/KS/","/SR/","/SK/","PJ"},0)   ),   ISNUMBER(SEARCH("40",D1877)   )  ),LEFT(RIGHT(D1877,7),2),  "-" )</f>
        <v>-</v>
      </c>
      <c r="F1877" s="103" t="s">
        <v>2264</v>
      </c>
      <c r="G1877" s="101" t="s">
        <v>7637</v>
      </c>
      <c r="H1877" s="101" t="s">
        <v>5040</v>
      </c>
      <c r="I1877" s="103"/>
      <c r="J1877" s="101"/>
      <c r="K1877" s="101"/>
      <c r="L1877" s="101"/>
      <c r="M1877" s="66" t="s">
        <v>1973</v>
      </c>
      <c r="N1877" s="103"/>
      <c r="P1877" s="32" t="str">
        <f t="shared" si="31"/>
        <v>1873/UN40.SU.   /2025</v>
      </c>
      <c r="Q1877" s="30"/>
      <c r="R1877" s="30"/>
      <c r="S1877" s="30"/>
      <c r="T1877" s="30"/>
      <c r="U1877" s="30"/>
      <c r="W1877" s="45"/>
    </row>
    <row r="1878" spans="1:23" ht="66" hidden="1" x14ac:dyDescent="0.25">
      <c r="A1878" s="75" t="s">
        <v>1937</v>
      </c>
      <c r="B1878" s="66" t="s">
        <v>2269</v>
      </c>
      <c r="C1878" s="76" t="s">
        <v>7640</v>
      </c>
      <c r="D1878" s="76" t="s">
        <v>7641</v>
      </c>
      <c r="E1878" s="101" t="str">
        <f>IF( AND(   ISNUMBER(    MATCH(LEFT(RIGHT(D1878,8),4),{"/AK/","/BW/","/DO/","/DK/","/EP/","/HM/","/HK/","/IN/","/KI/","/AR/","/KL/","/KM/","/KP/","/DN/","/LN/","/RT/","/TU/","/KU/","/KR/","/MI/","/MK/","/OT/","/LP/","/DL/","/LT/","/PM/","/PW/","/PG/","/PP/","/MU/","/IL/","/PR/","/PI/","/PL/","/PK/","/PB/","/SP/","/SE/","/TI/","/LL/","/DT/","/LK/","/WS/","/TP/","/KS/","/SR/","/SK/","PJ"},0)   ),   ISNUMBER(SEARCH("40",D1878)   )  ),LEFT(RIGHT(D1878,7),2),  "-" )</f>
        <v>-</v>
      </c>
      <c r="F1878" s="66" t="s">
        <v>7385</v>
      </c>
      <c r="G1878" s="76" t="s">
        <v>7642</v>
      </c>
      <c r="H1878" s="76" t="s">
        <v>5040</v>
      </c>
      <c r="I1878" s="66"/>
      <c r="J1878" s="76"/>
      <c r="K1878" s="76"/>
      <c r="L1878" s="76"/>
      <c r="M1878" s="66" t="s">
        <v>1973</v>
      </c>
      <c r="N1878" s="76"/>
      <c r="P1878" s="32" t="str">
        <f t="shared" si="31"/>
        <v>1874/UN40.SU.   /2025</v>
      </c>
      <c r="Q1878" s="30"/>
      <c r="R1878" s="30"/>
      <c r="S1878" s="30"/>
      <c r="T1878" s="30"/>
      <c r="U1878" s="30"/>
      <c r="W1878" s="45"/>
    </row>
    <row r="1879" spans="1:23" ht="66" hidden="1" x14ac:dyDescent="0.25">
      <c r="A1879" s="75" t="s">
        <v>1938</v>
      </c>
      <c r="B1879" s="66" t="s">
        <v>2269</v>
      </c>
      <c r="C1879" s="101" t="s">
        <v>7633</v>
      </c>
      <c r="D1879" s="101" t="s">
        <v>7634</v>
      </c>
      <c r="E1879" s="101" t="str">
        <f>IF( AND(   ISNUMBER(    MATCH(LEFT(RIGHT(D1879,8),4),{"/AK/","/BW/","/DO/","/DK/","/EP/","/HM/","/HK/","/IN/","/KI/","/AR/","/KL/","/KM/","/KP/","/DN/","/LN/","/RT/","/TU/","/KU/","/KR/","/MI/","/MK/","/OT/","/LP/","/DL/","/LT/","/PM/","/PW/","/PG/","/PP/","/MU/","/IL/","/PR/","/PI/","/PL/","/PK/","/PB/","/SP/","/SE/","/TI/","/LL/","/DT/","/LK/","/WS/","/TP/","/KS/","/SR/","/SK/","PJ"},0)   ),   ISNUMBER(SEARCH("40",D1879)   )  ),LEFT(RIGHT(D1879,7),2),  "-" )</f>
        <v>-</v>
      </c>
      <c r="F1879" s="103" t="s">
        <v>2257</v>
      </c>
      <c r="G1879" s="101" t="s">
        <v>7635</v>
      </c>
      <c r="H1879" s="101" t="s">
        <v>96</v>
      </c>
      <c r="I1879" s="103"/>
      <c r="J1879" s="101"/>
      <c r="K1879" s="101"/>
      <c r="L1879" s="101"/>
      <c r="M1879" s="66" t="s">
        <v>1973</v>
      </c>
      <c r="N1879" s="101"/>
      <c r="P1879" s="32" t="str">
        <f t="shared" si="31"/>
        <v>1875/UN40.SU.   /2025</v>
      </c>
      <c r="Q1879" s="30"/>
      <c r="R1879" s="30"/>
      <c r="S1879" s="30"/>
      <c r="T1879" s="30"/>
      <c r="U1879" s="30"/>
      <c r="W1879" s="45"/>
    </row>
    <row r="1880" spans="1:23" ht="99" hidden="1" x14ac:dyDescent="0.25">
      <c r="A1880" s="75" t="s">
        <v>1939</v>
      </c>
      <c r="B1880" s="66" t="s">
        <v>2269</v>
      </c>
      <c r="C1880" s="76" t="s">
        <v>7638</v>
      </c>
      <c r="D1880" s="101" t="str">
        <f>IF( AND(   ISNUMBER(    MATCH(LEFT(RIGHT(C1880,8),4),{"/AK/","/BW/","/DO/","/DK/","/EP/","/HM/","/HK/","/IN/","/KI/","/AR/","/KL/","/KM/","/KP/","/DN/","/LN/","/RT/","/TU/","/KU/","/KR/","/MI/","/MK/","/OT/","/LP/","/DL/","/LT/","/PM/","/PW/","/PG/","/PP/","/MU/","/IL/","/PR/","/PI/","/PL/","/PK/","/PB/","/SP/","/SE/","/TI/","/LL/","/DT/","/LK/","/WS/","/TP/","/KS/","/SR/","/SK/","PJ"},0)   ),   ISNUMBER(SEARCH("40",C1880)   )  ),LEFT(RIGHT(C1880,7),2),  "-" )</f>
        <v>-</v>
      </c>
      <c r="E1880" s="101" t="str">
        <f>IF( AND(   ISNUMBER(    MATCH(LEFT(RIGHT(D1880,8),4),{"/AK/","/BW/","/DO/","/DK/","/EP/","/HM/","/HK/","/IN/","/KI/","/AR/","/KL/","/KM/","/KP/","/DN/","/LN/","/RT/","/TU/","/KU/","/KR/","/MI/","/MK/","/OT/","/LP/","/DL/","/LT/","/PM/","/PW/","/PG/","/PP/","/MU/","/IL/","/PR/","/PI/","/PL/","/PK/","/PB/","/SP/","/SE/","/TI/","/LL/","/DT/","/LK/","/WS/","/TP/","/KS/","/SR/","/SK/","PJ"},0)   ),   ISNUMBER(SEARCH("40",D1880)   )  ),LEFT(RIGHT(D1880,7),2),  "-" )</f>
        <v>-</v>
      </c>
      <c r="F1880" s="66" t="s">
        <v>2269</v>
      </c>
      <c r="G1880" s="76" t="s">
        <v>7639</v>
      </c>
      <c r="H1880" s="76" t="s">
        <v>96</v>
      </c>
      <c r="I1880" s="66"/>
      <c r="J1880" s="76"/>
      <c r="K1880" s="76"/>
      <c r="L1880" s="76"/>
      <c r="M1880" s="66" t="s">
        <v>1973</v>
      </c>
      <c r="N1880" s="76"/>
      <c r="P1880" s="32" t="str">
        <f t="shared" si="31"/>
        <v>1876/UN40.SU.   /2025</v>
      </c>
      <c r="Q1880" s="30"/>
      <c r="R1880" s="30"/>
      <c r="S1880" s="30"/>
      <c r="T1880" s="30"/>
      <c r="U1880" s="30"/>
      <c r="W1880" s="45"/>
    </row>
    <row r="1881" spans="1:23" ht="82.5" x14ac:dyDescent="0.25">
      <c r="A1881" s="75" t="s">
        <v>1940</v>
      </c>
      <c r="B1881" s="66" t="s">
        <v>2269</v>
      </c>
      <c r="C1881" s="76" t="s">
        <v>6437</v>
      </c>
      <c r="D1881" s="76" t="s">
        <v>7608</v>
      </c>
      <c r="E1881" s="76" t="str">
        <f>IF( AND(   ISNUMBER(    MATCH(LEFT(RIGHT(D1881,8),4),{"/AK/","/BW/","/DO/","/DK/","/EP/","/HM/","/HK/","/IN/","/KI/","/AR/","/KL/","/KM/","/KP/","/DN/","/LN/","/RT/","/TU/","/KU/","/KR/","/MI/","/MK/","/OT/","/LP/","/DL/","/LT/","/PM/","/PW/","/PG/","/PP/","/MU/","/IL/","/PR/","/PI/","/PL/","/PK/","/PB/","/SP/","/SE/","/TI/","/LL/","/DT/","/LK/","/WS/","/TP/","/KS/","/SR/","/SK/","PJ"},0)   ),   ISNUMBER(SEARCH("40",D1881)   )  ),LEFT(RIGHT(D1881,7),2),  "-" )</f>
        <v>-</v>
      </c>
      <c r="F1881" s="66" t="s">
        <v>7551</v>
      </c>
      <c r="G1881" s="76" t="s">
        <v>7609</v>
      </c>
      <c r="H1881" s="76" t="s">
        <v>96</v>
      </c>
      <c r="I1881" s="66" t="s">
        <v>2294</v>
      </c>
      <c r="J1881" s="76" t="s">
        <v>7610</v>
      </c>
      <c r="K1881" s="76"/>
      <c r="L1881" s="76"/>
      <c r="M1881" s="66" t="s">
        <v>1973</v>
      </c>
      <c r="N1881" s="76" t="s">
        <v>2084</v>
      </c>
      <c r="P1881" s="32" t="str">
        <f t="shared" si="31"/>
        <v>1877/UN40.SU.   /2025</v>
      </c>
      <c r="Q1881" s="30"/>
      <c r="R1881" s="30"/>
      <c r="S1881" s="30"/>
      <c r="T1881" s="30"/>
      <c r="U1881" s="30"/>
      <c r="W1881" s="45"/>
    </row>
    <row r="1882" spans="1:23" ht="49.5" hidden="1" x14ac:dyDescent="0.25">
      <c r="A1882" s="75" t="s">
        <v>1941</v>
      </c>
      <c r="B1882" s="66" t="s">
        <v>2269</v>
      </c>
      <c r="C1882" s="76" t="s">
        <v>7617</v>
      </c>
      <c r="D1882" s="76" t="s">
        <v>7618</v>
      </c>
      <c r="E1882" s="76" t="str">
        <f>IF( AND(   ISNUMBER(    MATCH(LEFT(RIGHT(D1882,8),4),{"/AK/","/BW/","/DO/","/DK/","/EP/","/HM/","/HK/","/IN/","/KI/","/AR/","/KL/","/KM/","/KP/","/DN/","/LN/","/RT/","/TU/","/KU/","/KR/","/MI/","/MK/","/OT/","/LP/","/DL/","/LT/","/PM/","/PW/","/PG/","/PP/","/MU/","/IL/","/PR/","/PI/","/PL/","/PK/","/PB/","/SP/","/SE/","/TI/","/LL/","/DT/","/LK/","/WS/","/TP/","/KS/","/SR/","/SK/","PJ"},0)   ),   ISNUMBER(SEARCH("40",D1882)   )  ),LEFT(RIGHT(D1882,7),2),  "-" )</f>
        <v>-</v>
      </c>
      <c r="F1882" s="66" t="s">
        <v>2268</v>
      </c>
      <c r="G1882" s="76" t="s">
        <v>7619</v>
      </c>
      <c r="H1882" s="76" t="s">
        <v>96</v>
      </c>
      <c r="I1882" s="66" t="s">
        <v>2294</v>
      </c>
      <c r="J1882" s="76" t="s">
        <v>7620</v>
      </c>
      <c r="K1882" s="76"/>
      <c r="L1882" s="76"/>
      <c r="M1882" s="66" t="s">
        <v>1973</v>
      </c>
      <c r="N1882" s="66" t="s">
        <v>2085</v>
      </c>
      <c r="P1882" s="32" t="str">
        <f t="shared" si="31"/>
        <v>1878/UN40.SU.   /2025</v>
      </c>
      <c r="Q1882" s="30"/>
      <c r="R1882" s="30"/>
      <c r="S1882" s="30"/>
      <c r="T1882" s="30"/>
      <c r="U1882" s="30"/>
      <c r="W1882" s="45"/>
    </row>
    <row r="1883" spans="1:23" ht="82.5" hidden="1" x14ac:dyDescent="0.25">
      <c r="A1883" s="75" t="s">
        <v>1942</v>
      </c>
      <c r="B1883" s="66" t="s">
        <v>2269</v>
      </c>
      <c r="C1883" s="76" t="s">
        <v>3258</v>
      </c>
      <c r="D1883" s="76" t="s">
        <v>7621</v>
      </c>
      <c r="E1883" s="76" t="str">
        <f>IF( AND(   ISNUMBER(    MATCH(LEFT(RIGHT(D1883,8),4),{"/AK/","/BW/","/DO/","/DK/","/EP/","/HM/","/HK/","/IN/","/KI/","/AR/","/KL/","/KM/","/KP/","/DN/","/LN/","/RT/","/TU/","/KU/","/KR/","/MI/","/MK/","/OT/","/LP/","/DL/","/LT/","/PM/","/PW/","/PG/","/PP/","/MU/","/IL/","/PR/","/PI/","/PL/","/PK/","/PB/","/SP/","/SE/","/TI/","/LL/","/DT/","/LK/","/WS/","/TP/","/KS/","/SR/","/SK/","PJ"},0)   ),   ISNUMBER(SEARCH("40",D1883)   )  ),LEFT(RIGHT(D1883,7),2),  "-" )</f>
        <v>-</v>
      </c>
      <c r="F1883" s="66" t="s">
        <v>2268</v>
      </c>
      <c r="G1883" s="76" t="s">
        <v>7622</v>
      </c>
      <c r="H1883" s="76" t="s">
        <v>7453</v>
      </c>
      <c r="I1883" s="66" t="s">
        <v>2294</v>
      </c>
      <c r="J1883" s="76" t="s">
        <v>7623</v>
      </c>
      <c r="K1883" s="76"/>
      <c r="L1883" s="76"/>
      <c r="M1883" s="66" t="s">
        <v>1973</v>
      </c>
      <c r="N1883" s="66" t="s">
        <v>2085</v>
      </c>
      <c r="P1883" s="32" t="str">
        <f t="shared" si="31"/>
        <v>1879/UN40.SU.   /2025</v>
      </c>
      <c r="Q1883" s="30"/>
      <c r="R1883" s="30"/>
      <c r="S1883" s="30"/>
      <c r="T1883" s="30"/>
      <c r="U1883" s="30"/>
      <c r="W1883" s="45"/>
    </row>
    <row r="1884" spans="1:23" ht="66" hidden="1" x14ac:dyDescent="0.25">
      <c r="A1884" s="75" t="s">
        <v>1943</v>
      </c>
      <c r="B1884" s="66" t="s">
        <v>2269</v>
      </c>
      <c r="C1884" s="76" t="s">
        <v>7624</v>
      </c>
      <c r="D1884" s="76" t="s">
        <v>7625</v>
      </c>
      <c r="E1884" s="76" t="str">
        <f>IF( AND(   ISNUMBER(    MATCH(LEFT(RIGHT(D1884,8),4),{"/AK/","/BW/","/DO/","/DK/","/EP/","/HM/","/HK/","/IN/","/KI/","/AR/","/KL/","/KM/","/KP/","/DN/","/LN/","/RT/","/TU/","/KU/","/KR/","/MI/","/MK/","/OT/","/LP/","/DL/","/LT/","/PM/","/PW/","/PG/","/PP/","/MU/","/IL/","/PR/","/PI/","/PL/","/PK/","/PB/","/SP/","/SE/","/TI/","/LL/","/DT/","/LK/","/WS/","/TP/","/KS/","/SR/","/SK/","PJ"},0)   ),   ISNUMBER(SEARCH("40",D1884)   )  ),LEFT(RIGHT(D1884,7),2),  "-" )</f>
        <v>-</v>
      </c>
      <c r="F1884" s="83" t="s">
        <v>2263</v>
      </c>
      <c r="G1884" s="76" t="s">
        <v>7626</v>
      </c>
      <c r="H1884" s="76" t="s">
        <v>96</v>
      </c>
      <c r="I1884" s="66" t="s">
        <v>2294</v>
      </c>
      <c r="J1884" s="76" t="s">
        <v>7623</v>
      </c>
      <c r="K1884" s="76"/>
      <c r="L1884" s="76"/>
      <c r="M1884" s="66" t="s">
        <v>1973</v>
      </c>
      <c r="N1884" s="66" t="s">
        <v>2085</v>
      </c>
      <c r="P1884" s="32" t="str">
        <f t="shared" si="31"/>
        <v>1880/UN40.SU.   /2025</v>
      </c>
      <c r="Q1884" s="30"/>
      <c r="R1884" s="30"/>
      <c r="S1884" s="30"/>
      <c r="T1884" s="30"/>
      <c r="U1884" s="30"/>
      <c r="W1884" s="45"/>
    </row>
    <row r="1885" spans="1:23" ht="66" x14ac:dyDescent="0.25">
      <c r="A1885" s="75" t="s">
        <v>1944</v>
      </c>
      <c r="B1885" s="66" t="s">
        <v>2269</v>
      </c>
      <c r="C1885" s="76" t="s">
        <v>7148</v>
      </c>
      <c r="D1885" s="76" t="s">
        <v>7627</v>
      </c>
      <c r="E1885" s="76" t="str">
        <f>IF( AND(   ISNUMBER(    MATCH(LEFT(RIGHT(D1885,8),4),{"/AK/","/BW/","/DO/","/DK/","/EP/","/HM/","/HK/","/IN/","/KI/","/AR/","/KL/","/KM/","/KP/","/DN/","/LN/","/RT/","/TU/","/KU/","/KR/","/MI/","/MK/","/OT/","/LP/","/DL/","/LT/","/PM/","/PW/","/PG/","/PP/","/MU/","/IL/","/PR/","/PI/","/PL/","/PK/","/PB/","/SP/","/SE/","/TI/","/LL/","/DT/","/LK/","/WS/","/TP/","/KS/","/SR/","/SK/","PJ"},0)   ),   ISNUMBER(SEARCH("40",D1885)   )  ),LEFT(RIGHT(D1885,7),2),  "-" )</f>
        <v>-</v>
      </c>
      <c r="F1885" s="66" t="s">
        <v>2268</v>
      </c>
      <c r="G1885" s="76" t="s">
        <v>7628</v>
      </c>
      <c r="H1885" s="76" t="s">
        <v>96</v>
      </c>
      <c r="I1885" s="66" t="s">
        <v>2294</v>
      </c>
      <c r="J1885" s="76" t="s">
        <v>7629</v>
      </c>
      <c r="K1885" s="76"/>
      <c r="L1885" s="76"/>
      <c r="M1885" s="66" t="s">
        <v>1973</v>
      </c>
      <c r="N1885" s="76" t="s">
        <v>2084</v>
      </c>
      <c r="P1885" s="32" t="str">
        <f t="shared" si="31"/>
        <v>1881/UN40.SU.   /2025</v>
      </c>
      <c r="Q1885" s="30"/>
      <c r="R1885" s="30"/>
      <c r="S1885" s="30"/>
      <c r="T1885" s="30"/>
      <c r="U1885" s="30"/>
      <c r="W1885" s="45"/>
    </row>
    <row r="1886" spans="1:23" ht="66" x14ac:dyDescent="0.25">
      <c r="A1886" s="75" t="s">
        <v>1945</v>
      </c>
      <c r="B1886" s="66" t="s">
        <v>2269</v>
      </c>
      <c r="C1886" s="76" t="s">
        <v>6539</v>
      </c>
      <c r="D1886" s="76" t="s">
        <v>7630</v>
      </c>
      <c r="E1886" s="76" t="str">
        <f>IF( AND(   ISNUMBER(    MATCH(LEFT(RIGHT(D1886,8),4),{"/AK/","/BW/","/DO/","/DK/","/EP/","/HM/","/HK/","/IN/","/KI/","/AR/","/KL/","/KM/","/KP/","/DN/","/LN/","/RT/","/TU/","/KU/","/KR/","/MI/","/MK/","/OT/","/LP/","/DL/","/LT/","/PM/","/PW/","/PG/","/PP/","/MU/","/IL/","/PR/","/PI/","/PL/","/PK/","/PB/","/SP/","/SE/","/TI/","/LL/","/DT/","/LK/","/WS/","/TP/","/KS/","/SR/","/SK/","PJ"},0)   ),   ISNUMBER(SEARCH("40",D1886)   )  ),LEFT(RIGHT(D1886,7),2),  "-" )</f>
        <v>-</v>
      </c>
      <c r="F1886" s="66" t="s">
        <v>2268</v>
      </c>
      <c r="G1886" s="76" t="s">
        <v>7631</v>
      </c>
      <c r="H1886" s="76" t="s">
        <v>96</v>
      </c>
      <c r="I1886" s="66" t="s">
        <v>2294</v>
      </c>
      <c r="J1886" s="76" t="s">
        <v>7632</v>
      </c>
      <c r="K1886" s="76"/>
      <c r="L1886" s="76"/>
      <c r="M1886" s="66" t="s">
        <v>1973</v>
      </c>
      <c r="N1886" s="76" t="s">
        <v>2084</v>
      </c>
      <c r="P1886" s="32" t="str">
        <f t="shared" si="31"/>
        <v>1882/UN40.SU.   /2025</v>
      </c>
      <c r="Q1886" s="30"/>
      <c r="R1886" s="30"/>
      <c r="S1886" s="30"/>
      <c r="T1886" s="30"/>
      <c r="U1886" s="30"/>
      <c r="W1886" s="45"/>
    </row>
    <row r="1887" spans="1:23" ht="66" hidden="1" x14ac:dyDescent="0.25">
      <c r="A1887" s="75" t="s">
        <v>1946</v>
      </c>
      <c r="B1887" s="66" t="s">
        <v>2270</v>
      </c>
      <c r="C1887" s="76" t="s">
        <v>7662</v>
      </c>
      <c r="D1887" s="76" t="s">
        <v>7663</v>
      </c>
      <c r="E1887" s="76" t="str">
        <f>IF( AND(   ISNUMBER(    MATCH(LEFT(RIGHT(D1887,8),4),{"/AK/","/BW/","/DO/","/DK/","/EP/","/HM/","/HK/","/IN/","/KI/","/AR/","/KL/","/KM/","/KP/","/DN/","/LN/","/RT/","/TU/","/KU/","/KR/","/MI/","/MK/","/OT/","/LP/","/DL/","/LT/","/PM/","/PW/","/PG/","/PP/","/MU/","/IL/","/PR/","/PI/","/PL/","/PK/","/PB/","/SP/","/SE/","/TI/","/LL/","/DT/","/LK/","/WS/","/TP/","/KS/","/SR/","/SK/","PJ"},0)   ),   ISNUMBER(SEARCH("40",D1887)   )  ),LEFT(RIGHT(D1887,7),2),  "-" )</f>
        <v>-</v>
      </c>
      <c r="F1887" s="66" t="s">
        <v>2263</v>
      </c>
      <c r="G1887" s="76" t="s">
        <v>7664</v>
      </c>
      <c r="H1887" s="76" t="s">
        <v>5040</v>
      </c>
      <c r="I1887" s="66"/>
      <c r="J1887" s="76"/>
      <c r="K1887" s="76"/>
      <c r="L1887" s="76"/>
      <c r="M1887" s="66" t="s">
        <v>1973</v>
      </c>
      <c r="N1887" s="66"/>
      <c r="P1887" s="32" t="str">
        <f t="shared" si="31"/>
        <v>1883/UN40.SU.   /2025</v>
      </c>
      <c r="Q1887" s="30"/>
      <c r="R1887" s="30"/>
      <c r="S1887" s="30"/>
      <c r="T1887" s="30"/>
      <c r="U1887" s="30"/>
      <c r="W1887" s="45"/>
    </row>
    <row r="1888" spans="1:23" ht="49.5" hidden="1" x14ac:dyDescent="0.25">
      <c r="A1888" s="75" t="s">
        <v>1947</v>
      </c>
      <c r="B1888" s="66" t="s">
        <v>2270</v>
      </c>
      <c r="C1888" s="76" t="s">
        <v>7672</v>
      </c>
      <c r="D1888" s="76" t="s">
        <v>7606</v>
      </c>
      <c r="E1888" s="76" t="str">
        <f>IF( AND(   ISNUMBER(    MATCH(LEFT(RIGHT(D1888,8),4),{"/AK/","/BW/","/DO/","/DK/","/EP/","/HM/","/HK/","/IN/","/KI/","/AR/","/KL/","/KM/","/KP/","/DN/","/LN/","/RT/","/TU/","/KU/","/KR/","/MI/","/MK/","/OT/","/LP/","/DL/","/LT/","/PM/","/PW/","/PG/","/PP/","/MU/","/IL/","/PR/","/PI/","/PL/","/PK/","/PB/","/SP/","/SE/","/TI/","/LL/","/DT/","/LK/","/WS/","/TP/","/KS/","/SR/","/SK/","PJ"},0)   ),   ISNUMBER(SEARCH("40",D1888)   )  ),LEFT(RIGHT(D1888,7),2),  "-" )</f>
        <v>-</v>
      </c>
      <c r="F1888" s="66" t="s">
        <v>2269</v>
      </c>
      <c r="G1888" s="76" t="s">
        <v>7607</v>
      </c>
      <c r="H1888" s="76" t="s">
        <v>5185</v>
      </c>
      <c r="I1888" s="66"/>
      <c r="J1888" s="76"/>
      <c r="K1888" s="76"/>
      <c r="L1888" s="76"/>
      <c r="M1888" s="66" t="s">
        <v>1973</v>
      </c>
      <c r="N1888" s="66"/>
      <c r="P1888" s="32" t="str">
        <f t="shared" si="31"/>
        <v>1884/UN40.SU.   /2025</v>
      </c>
      <c r="Q1888" s="30"/>
      <c r="R1888" s="30"/>
      <c r="S1888" s="30"/>
      <c r="T1888" s="30"/>
      <c r="U1888" s="30"/>
      <c r="W1888" s="45"/>
    </row>
    <row r="1889" spans="1:23" ht="99" hidden="1" x14ac:dyDescent="0.25">
      <c r="A1889" s="75" t="s">
        <v>1948</v>
      </c>
      <c r="B1889" s="66" t="s">
        <v>2270</v>
      </c>
      <c r="C1889" s="76" t="s">
        <v>2316</v>
      </c>
      <c r="D1889" s="76" t="str">
        <f>IF( AND(   ISNUMBER(    MATCH(LEFT(RIGHT(C1889,8),4),{"/AK/","/BW/","/DO/","/DK/","/EP/","/HM/","/HK/","/IN/","/KI/","/AR/","/KL/","/KM/","/KP/","/DN/","/LN/","/RT/","/TU/","/KU/","/KR/","/MI/","/MK/","/OT/","/LP/","/DL/","/LT/","/PM/","/PW/","/PG/","/PP/","/MU/","/IL/","/PR/","/PI/","/PL/","/PK/","/PB/","/SP/","/SE/","/TI/","/LL/","/DT/","/LK/","/WS/","/TP/","/KS/","/SR/","/SK/","PJ"},0)   ),   ISNUMBER(SEARCH("40",C1889)   )  ),LEFT(RIGHT(C1889,7),2),  "-" )</f>
        <v>-</v>
      </c>
      <c r="E1889" s="76" t="str">
        <f>IF( AND(   ISNUMBER(    MATCH(LEFT(RIGHT(D1889,8),4),{"/AK/","/BW/","/DO/","/DK/","/EP/","/HM/","/HK/","/IN/","/KI/","/AR/","/KL/","/KM/","/KP/","/DN/","/LN/","/RT/","/TU/","/KU/","/KR/","/MI/","/MK/","/OT/","/LP/","/DL/","/LT/","/PM/","/PW/","/PG/","/PP/","/MU/","/IL/","/PR/","/PI/","/PL/","/PK/","/PB/","/SP/","/SE/","/TI/","/LL/","/DT/","/LK/","/WS/","/TP/","/KS/","/SR/","/SK/","PJ"},0)   ),   ISNUMBER(SEARCH("40",D1889)   )  ),LEFT(RIGHT(D1889,7),2),  "-" )</f>
        <v>-</v>
      </c>
      <c r="F1889" s="66" t="s">
        <v>2270</v>
      </c>
      <c r="G1889" s="76" t="s">
        <v>7676</v>
      </c>
      <c r="H1889" s="76" t="s">
        <v>96</v>
      </c>
      <c r="I1889" s="66"/>
      <c r="J1889" s="76"/>
      <c r="K1889" s="76"/>
      <c r="L1889" s="76"/>
      <c r="M1889" s="66" t="s">
        <v>1973</v>
      </c>
      <c r="N1889" s="76"/>
      <c r="P1889" s="32" t="str">
        <f t="shared" si="31"/>
        <v>1885/UN40.SU.   /2025</v>
      </c>
      <c r="Q1889" s="30"/>
      <c r="R1889" s="30"/>
      <c r="S1889" s="30"/>
      <c r="T1889" s="30"/>
      <c r="U1889" s="30"/>
      <c r="W1889" s="45"/>
    </row>
    <row r="1890" spans="1:23" ht="66" hidden="1" x14ac:dyDescent="0.25">
      <c r="A1890" s="75" t="s">
        <v>1949</v>
      </c>
      <c r="B1890" s="66" t="s">
        <v>2270</v>
      </c>
      <c r="C1890" s="76" t="s">
        <v>7644</v>
      </c>
      <c r="D1890" s="76" t="s">
        <v>7643</v>
      </c>
      <c r="E1890" s="76" t="str">
        <f>IF( AND(   ISNUMBER(    MATCH(LEFT(RIGHT(D1890,8),4),{"/AK/","/BW/","/DO/","/DK/","/EP/","/HM/","/HK/","/IN/","/KI/","/AR/","/KL/","/KM/","/KP/","/DN/","/LN/","/RT/","/TU/","/KU/","/KR/","/MI/","/MK/","/OT/","/LP/","/DL/","/LT/","/PM/","/PW/","/PG/","/PP/","/MU/","/IL/","/PR/","/PI/","/PL/","/PK/","/PB/","/SP/","/SE/","/TI/","/LL/","/DT/","/LK/","/WS/","/TP/","/KS/","/SR/","/SK/","PJ"},0)   ),   ISNUMBER(SEARCH("40",D1890)   )  ),LEFT(RIGHT(D1890,7),2),  "-" )</f>
        <v>-</v>
      </c>
      <c r="F1890" s="66" t="s">
        <v>2267</v>
      </c>
      <c r="G1890" s="76" t="s">
        <v>7645</v>
      </c>
      <c r="H1890" s="76" t="s">
        <v>96</v>
      </c>
      <c r="I1890" s="66" t="s">
        <v>2294</v>
      </c>
      <c r="J1890" s="76" t="s">
        <v>7646</v>
      </c>
      <c r="K1890" s="76"/>
      <c r="L1890" s="76"/>
      <c r="M1890" s="66" t="s">
        <v>1973</v>
      </c>
      <c r="N1890" s="66" t="s">
        <v>2086</v>
      </c>
      <c r="O1890" s="14" t="s">
        <v>5616</v>
      </c>
      <c r="P1890" s="32" t="str">
        <f t="shared" si="31"/>
        <v>1886/UN40.SU.   /2025</v>
      </c>
      <c r="Q1890" s="30"/>
      <c r="R1890" s="30"/>
      <c r="S1890" s="30"/>
      <c r="T1890" s="30"/>
      <c r="U1890" s="30"/>
      <c r="W1890" s="45"/>
    </row>
    <row r="1891" spans="1:23" ht="49.5" x14ac:dyDescent="0.25">
      <c r="A1891" s="75" t="s">
        <v>1950</v>
      </c>
      <c r="B1891" s="66" t="s">
        <v>2270</v>
      </c>
      <c r="C1891" s="76" t="s">
        <v>7647</v>
      </c>
      <c r="D1891" s="76" t="s">
        <v>7648</v>
      </c>
      <c r="E1891" s="76" t="str">
        <f>IF( AND(   ISNUMBER(    MATCH(LEFT(RIGHT(D1891,8),4),{"/AK/","/BW/","/DO/","/DK/","/EP/","/HM/","/HK/","/IN/","/KI/","/AR/","/KL/","/KM/","/KP/","/DN/","/LN/","/RT/","/TU/","/KU/","/KR/","/MI/","/MK/","/OT/","/LP/","/DL/","/LT/","/PM/","/PW/","/PG/","/PP/","/MU/","/IL/","/PR/","/PI/","/PL/","/PK/","/PB/","/SP/","/SE/","/TI/","/LL/","/DT/","/LK/","/WS/","/TP/","/KS/","/SR/","/SK/","PJ"},0)   ),   ISNUMBER(SEARCH("40",D1891)   )  ),LEFT(RIGHT(D1891,7),2),  "-" )</f>
        <v>-</v>
      </c>
      <c r="F1891" s="66" t="s">
        <v>2269</v>
      </c>
      <c r="G1891" s="76" t="s">
        <v>7649</v>
      </c>
      <c r="H1891" s="76" t="s">
        <v>96</v>
      </c>
      <c r="I1891" s="66" t="s">
        <v>2294</v>
      </c>
      <c r="J1891" s="76" t="s">
        <v>7650</v>
      </c>
      <c r="K1891" s="76"/>
      <c r="L1891" s="76"/>
      <c r="M1891" s="66" t="s">
        <v>1973</v>
      </c>
      <c r="N1891" s="76" t="s">
        <v>2084</v>
      </c>
      <c r="P1891" s="32" t="str">
        <f t="shared" si="31"/>
        <v>1887/UN40.SU.   /2025</v>
      </c>
      <c r="Q1891" s="30"/>
      <c r="R1891" s="30"/>
      <c r="S1891" s="30"/>
      <c r="T1891" s="30"/>
      <c r="U1891" s="30"/>
      <c r="W1891" s="45"/>
    </row>
    <row r="1892" spans="1:23" ht="66" x14ac:dyDescent="0.25">
      <c r="A1892" s="75" t="s">
        <v>1951</v>
      </c>
      <c r="B1892" s="66" t="s">
        <v>2270</v>
      </c>
      <c r="C1892" s="76" t="s">
        <v>7651</v>
      </c>
      <c r="D1892" s="76" t="s">
        <v>7652</v>
      </c>
      <c r="E1892" s="76" t="str">
        <f>IF( AND(   ISNUMBER(    MATCH(LEFT(RIGHT(D1892,8),4),{"/AK/","/BW/","/DO/","/DK/","/EP/","/HM/","/HK/","/IN/","/KI/","/AR/","/KL/","/KM/","/KP/","/DN/","/LN/","/RT/","/TU/","/KU/","/KR/","/MI/","/MK/","/OT/","/LP/","/DL/","/LT/","/PM/","/PW/","/PG/","/PP/","/MU/","/IL/","/PR/","/PI/","/PL/","/PK/","/PB/","/SP/","/SE/","/TI/","/LL/","/DT/","/LK/","/WS/","/TP/","/KS/","/SR/","/SK/","PJ"},0)   ),   ISNUMBER(SEARCH("40",D1892)   )  ),LEFT(RIGHT(D1892,7),2),  "-" )</f>
        <v>-</v>
      </c>
      <c r="F1892" s="66" t="s">
        <v>2269</v>
      </c>
      <c r="G1892" s="76" t="s">
        <v>7653</v>
      </c>
      <c r="H1892" s="76" t="s">
        <v>96</v>
      </c>
      <c r="I1892" s="66" t="s">
        <v>2294</v>
      </c>
      <c r="J1892" s="76" t="s">
        <v>7654</v>
      </c>
      <c r="K1892" s="76"/>
      <c r="L1892" s="76"/>
      <c r="M1892" s="66" t="s">
        <v>1973</v>
      </c>
      <c r="N1892" s="76" t="s">
        <v>2084</v>
      </c>
      <c r="P1892" s="32" t="str">
        <f t="shared" si="31"/>
        <v>1888/UN40.SU.   /2025</v>
      </c>
      <c r="Q1892" s="30"/>
      <c r="R1892" s="30"/>
      <c r="S1892" s="30"/>
      <c r="T1892" s="30"/>
      <c r="U1892" s="30"/>
      <c r="W1892" s="45"/>
    </row>
    <row r="1893" spans="1:23" ht="66" x14ac:dyDescent="0.25">
      <c r="A1893" s="75" t="s">
        <v>1952</v>
      </c>
      <c r="B1893" s="66" t="s">
        <v>2270</v>
      </c>
      <c r="C1893" s="76" t="s">
        <v>7651</v>
      </c>
      <c r="D1893" s="76" t="s">
        <v>7655</v>
      </c>
      <c r="E1893" s="76" t="str">
        <f>IF( AND(   ISNUMBER(    MATCH(LEFT(RIGHT(D1893,8),4),{"/AK/","/BW/","/DO/","/DK/","/EP/","/HM/","/HK/","/IN/","/KI/","/AR/","/KL/","/KM/","/KP/","/DN/","/LN/","/RT/","/TU/","/KU/","/KR/","/MI/","/MK/","/OT/","/LP/","/DL/","/LT/","/PM/","/PW/","/PG/","/PP/","/MU/","/IL/","/PR/","/PI/","/PL/","/PK/","/PB/","/SP/","/SE/","/TI/","/LL/","/DT/","/LK/","/WS/","/TP/","/KS/","/SR/","/SK/","PJ"},0)   ),   ISNUMBER(SEARCH("40",D1893)   )  ),LEFT(RIGHT(D1893,7),2),  "-" )</f>
        <v>-</v>
      </c>
      <c r="F1893" s="66" t="s">
        <v>2269</v>
      </c>
      <c r="G1893" s="76" t="s">
        <v>7656</v>
      </c>
      <c r="H1893" s="76" t="s">
        <v>96</v>
      </c>
      <c r="I1893" s="66" t="s">
        <v>2294</v>
      </c>
      <c r="J1893" s="76" t="s">
        <v>7657</v>
      </c>
      <c r="K1893" s="76"/>
      <c r="L1893" s="76"/>
      <c r="M1893" s="66" t="s">
        <v>1973</v>
      </c>
      <c r="N1893" s="76" t="s">
        <v>2084</v>
      </c>
      <c r="P1893" s="32" t="str">
        <f t="shared" si="31"/>
        <v>1889/UN40.SU.   /2025</v>
      </c>
      <c r="Q1893" s="30"/>
      <c r="R1893" s="30"/>
      <c r="S1893" s="30"/>
      <c r="T1893" s="30"/>
      <c r="U1893" s="30"/>
      <c r="W1893" s="45"/>
    </row>
    <row r="1894" spans="1:23" ht="115.5" hidden="1" x14ac:dyDescent="0.25">
      <c r="A1894" s="75" t="s">
        <v>1953</v>
      </c>
      <c r="B1894" s="66" t="s">
        <v>2270</v>
      </c>
      <c r="C1894" s="76" t="s">
        <v>7658</v>
      </c>
      <c r="D1894" s="76" t="s">
        <v>7659</v>
      </c>
      <c r="E1894" s="76" t="str">
        <f>IF( AND(   ISNUMBER(    MATCH(LEFT(RIGHT(D1894,8),4),{"/AK/","/BW/","/DO/","/DK/","/EP/","/HM/","/HK/","/IN/","/KI/","/AR/","/KL/","/KM/","/KP/","/DN/","/LN/","/RT/","/TU/","/KU/","/KR/","/MI/","/MK/","/OT/","/LP/","/DL/","/LT/","/PM/","/PW/","/PG/","/PP/","/MU/","/IL/","/PR/","/PI/","/PL/","/PK/","/PB/","/SP/","/SE/","/TI/","/LL/","/DT/","/LK/","/WS/","/TP/","/KS/","/SR/","/SK/","PJ"},0)   ),   ISNUMBER(SEARCH("40",D1894)   )  ),LEFT(RIGHT(D1894,7),2),  "-" )</f>
        <v>-</v>
      </c>
      <c r="F1894" s="83" t="s">
        <v>7272</v>
      </c>
      <c r="G1894" s="76" t="s">
        <v>7660</v>
      </c>
      <c r="H1894" s="76" t="s">
        <v>96</v>
      </c>
      <c r="I1894" s="66" t="s">
        <v>2294</v>
      </c>
      <c r="J1894" s="76" t="s">
        <v>7661</v>
      </c>
      <c r="K1894" s="76"/>
      <c r="L1894" s="76"/>
      <c r="M1894" s="66" t="s">
        <v>1973</v>
      </c>
      <c r="N1894" s="66" t="s">
        <v>2085</v>
      </c>
      <c r="P1894" s="32" t="str">
        <f t="shared" si="31"/>
        <v>1890/UN40.SU.   /2025</v>
      </c>
      <c r="Q1894" s="30"/>
      <c r="R1894" s="30"/>
      <c r="S1894" s="30"/>
      <c r="T1894" s="30"/>
      <c r="U1894" s="30"/>
      <c r="W1894" s="45"/>
    </row>
    <row r="1895" spans="1:23" ht="115.5" hidden="1" x14ac:dyDescent="0.25">
      <c r="A1895" s="75" t="s">
        <v>1954</v>
      </c>
      <c r="B1895" s="66" t="s">
        <v>2270</v>
      </c>
      <c r="C1895" s="76" t="s">
        <v>7378</v>
      </c>
      <c r="D1895" s="76" t="s">
        <v>7665</v>
      </c>
      <c r="E1895" s="76" t="str">
        <f>IF( AND(   ISNUMBER(    MATCH(LEFT(RIGHT(D1895,8),4),{"/AK/","/BW/","/DO/","/DK/","/EP/","/HM/","/HK/","/IN/","/KI/","/AR/","/KL/","/KM/","/KP/","/DN/","/LN/","/RT/","/TU/","/KU/","/KR/","/MI/","/MK/","/OT/","/LP/","/DL/","/LT/","/PM/","/PW/","/PG/","/PP/","/MU/","/IL/","/PR/","/PI/","/PL/","/PK/","/PB/","/SP/","/SE/","/TI/","/LL/","/DT/","/LK/","/WS/","/TP/","/KS/","/SR/","/SK/","PJ"},0)   ),   ISNUMBER(SEARCH("40",D1895)   )  ),LEFT(RIGHT(D1895,7),2),  "-" )</f>
        <v>-</v>
      </c>
      <c r="F1895" s="66" t="s">
        <v>2270</v>
      </c>
      <c r="G1895" s="76" t="s">
        <v>7666</v>
      </c>
      <c r="H1895" s="76" t="s">
        <v>96</v>
      </c>
      <c r="I1895" s="66" t="s">
        <v>2294</v>
      </c>
      <c r="J1895" s="76" t="s">
        <v>7667</v>
      </c>
      <c r="K1895" s="76"/>
      <c r="L1895" s="76"/>
      <c r="M1895" s="66" t="s">
        <v>1973</v>
      </c>
      <c r="N1895" s="76" t="s">
        <v>2086</v>
      </c>
      <c r="O1895" s="14" t="s">
        <v>5616</v>
      </c>
      <c r="P1895" s="32" t="str">
        <f t="shared" si="31"/>
        <v>1891/UN40.SU.   /2025</v>
      </c>
      <c r="Q1895" s="30"/>
      <c r="R1895" s="30"/>
      <c r="S1895" s="30"/>
      <c r="T1895" s="30"/>
      <c r="U1895" s="30"/>
      <c r="W1895" s="45"/>
    </row>
    <row r="1896" spans="1:23" ht="115.5" hidden="1" x14ac:dyDescent="0.25">
      <c r="A1896" s="75" t="s">
        <v>1955</v>
      </c>
      <c r="B1896" s="66" t="s">
        <v>2270</v>
      </c>
      <c r="C1896" s="76" t="s">
        <v>7668</v>
      </c>
      <c r="D1896" s="76" t="s">
        <v>7669</v>
      </c>
      <c r="E1896" s="76" t="str">
        <f>IF( AND(   ISNUMBER(    MATCH(LEFT(RIGHT(D1896,8),4),{"/AK/","/BW/","/DO/","/DK/","/EP/","/HM/","/HK/","/IN/","/KI/","/AR/","/KL/","/KM/","/KP/","/DN/","/LN/","/RT/","/TU/","/KU/","/KR/","/MI/","/MK/","/OT/","/LP/","/DL/","/LT/","/PM/","/PW/","/PG/","/PP/","/MU/","/IL/","/PR/","/PI/","/PL/","/PK/","/PB/","/SP/","/SE/","/TI/","/LL/","/DT/","/LK/","/WS/","/TP/","/KS/","/SR/","/SK/","PJ"},0)   ),   ISNUMBER(SEARCH("40",D1896)   )  ),LEFT(RIGHT(D1896,7),2),  "-" )</f>
        <v>-</v>
      </c>
      <c r="F1896" s="66" t="s">
        <v>2256</v>
      </c>
      <c r="G1896" s="76" t="s">
        <v>7670</v>
      </c>
      <c r="H1896" s="76" t="s">
        <v>96</v>
      </c>
      <c r="I1896" s="66" t="s">
        <v>2294</v>
      </c>
      <c r="J1896" s="76" t="s">
        <v>7671</v>
      </c>
      <c r="K1896" s="76"/>
      <c r="L1896" s="76"/>
      <c r="M1896" s="66" t="s">
        <v>1973</v>
      </c>
      <c r="N1896" s="76" t="s">
        <v>2085</v>
      </c>
      <c r="P1896" s="32" t="str">
        <f t="shared" si="31"/>
        <v>1892/UN40.SU.   /2025</v>
      </c>
      <c r="Q1896" s="30"/>
      <c r="R1896" s="30"/>
      <c r="S1896" s="30"/>
      <c r="T1896" s="30"/>
      <c r="U1896" s="30"/>
      <c r="W1896" s="45"/>
    </row>
    <row r="1897" spans="1:23" ht="49.5" hidden="1" x14ac:dyDescent="0.25">
      <c r="A1897" s="75" t="s">
        <v>1956</v>
      </c>
      <c r="B1897" s="66" t="s">
        <v>2270</v>
      </c>
      <c r="C1897" s="76" t="s">
        <v>5666</v>
      </c>
      <c r="D1897" s="76" t="s">
        <v>7673</v>
      </c>
      <c r="E1897" s="76" t="str">
        <f>IF( AND(   ISNUMBER(    MATCH(LEFT(RIGHT(D1897,8),4),{"/AK/","/BW/","/DO/","/DK/","/EP/","/HM/","/HK/","/IN/","/KI/","/AR/","/KL/","/KM/","/KP/","/DN/","/LN/","/RT/","/TU/","/KU/","/KR/","/MI/","/MK/","/OT/","/LP/","/DL/","/LT/","/PM/","/PW/","/PG/","/PP/","/MU/","/IL/","/PR/","/PI/","/PL/","/PK/","/PB/","/SP/","/SE/","/TI/","/LL/","/DT/","/LK/","/WS/","/TP/","/KS/","/SR/","/SK/","PJ"},0)   ),   ISNUMBER(SEARCH("40",D1897)   )  ),LEFT(RIGHT(D1897,7),2),  "-" )</f>
        <v>-</v>
      </c>
      <c r="F1897" s="66" t="s">
        <v>2270</v>
      </c>
      <c r="G1897" s="76" t="s">
        <v>7674</v>
      </c>
      <c r="H1897" s="76" t="s">
        <v>96</v>
      </c>
      <c r="I1897" s="66" t="s">
        <v>2294</v>
      </c>
      <c r="J1897" s="76" t="s">
        <v>7675</v>
      </c>
      <c r="K1897" s="76"/>
      <c r="L1897" s="76"/>
      <c r="M1897" s="66" t="s">
        <v>1973</v>
      </c>
      <c r="N1897" s="76" t="s">
        <v>2085</v>
      </c>
      <c r="P1897" s="32" t="str">
        <f t="shared" si="31"/>
        <v>1893/UN40.SU.   /2025</v>
      </c>
      <c r="Q1897" s="30"/>
      <c r="R1897" s="30"/>
      <c r="S1897" s="30"/>
      <c r="T1897" s="30"/>
      <c r="U1897" s="30"/>
      <c r="W1897" s="45"/>
    </row>
    <row r="1898" spans="1:23" ht="49.5" hidden="1" x14ac:dyDescent="0.25">
      <c r="A1898" s="75" t="s">
        <v>1957</v>
      </c>
      <c r="B1898" s="66" t="s">
        <v>2270</v>
      </c>
      <c r="C1898" s="76" t="s">
        <v>6750</v>
      </c>
      <c r="D1898" s="76" t="s">
        <v>5871</v>
      </c>
      <c r="E1898" s="76" t="str">
        <f>IF( AND(   ISNUMBER(    MATCH(LEFT(RIGHT(D1898,8),4),{"/AK/","/BW/","/DO/","/DK/","/EP/","/HM/","/HK/","/IN/","/KI/","/AR/","/KL/","/KM/","/KP/","/DN/","/LN/","/RT/","/TU/","/KU/","/KR/","/MI/","/MK/","/OT/","/LP/","/DL/","/LT/","/PM/","/PW/","/PG/","/PP/","/MU/","/IL/","/PR/","/PI/","/PL/","/PK/","/PB/","/SP/","/SE/","/TI/","/LL/","/DT/","/LK/","/WS/","/TP/","/KS/","/SR/","/SK/","PJ"},0)   ),   ISNUMBER(SEARCH("40",D1898)   )  ),LEFT(RIGHT(D1898,7),2),  "-" )</f>
        <v>-</v>
      </c>
      <c r="F1898" s="66" t="s">
        <v>2230</v>
      </c>
      <c r="G1898" s="76" t="s">
        <v>5872</v>
      </c>
      <c r="H1898" s="76" t="s">
        <v>96</v>
      </c>
      <c r="I1898" s="66" t="s">
        <v>2294</v>
      </c>
      <c r="J1898" s="76" t="s">
        <v>7677</v>
      </c>
      <c r="K1898" s="76"/>
      <c r="L1898" s="76"/>
      <c r="M1898" s="66" t="s">
        <v>1973</v>
      </c>
      <c r="N1898" s="76" t="s">
        <v>2085</v>
      </c>
      <c r="P1898" s="32" t="str">
        <f t="shared" si="31"/>
        <v>1894/UN40.SU.   /2025</v>
      </c>
      <c r="Q1898" s="30"/>
      <c r="R1898" s="30"/>
      <c r="S1898" s="30"/>
      <c r="T1898" s="30"/>
      <c r="U1898" s="30"/>
      <c r="W1898" s="45"/>
    </row>
    <row r="1899" spans="1:23" ht="66" hidden="1" x14ac:dyDescent="0.25">
      <c r="A1899" s="75" t="s">
        <v>1958</v>
      </c>
      <c r="B1899" s="66" t="s">
        <v>2271</v>
      </c>
      <c r="C1899" s="76" t="s">
        <v>6168</v>
      </c>
      <c r="D1899" s="76" t="s">
        <v>7681</v>
      </c>
      <c r="E1899" s="76" t="str">
        <f>IF( AND(   ISNUMBER(    MATCH(LEFT(RIGHT(D1899,8),4),{"/AK/","/BW/","/DO/","/DK/","/EP/","/HM/","/HK/","/IN/","/KI/","/AR/","/KL/","/KM/","/KP/","/DN/","/LN/","/RT/","/TU/","/KU/","/KR/","/MI/","/MK/","/OT/","/LP/","/DL/","/LT/","/PM/","/PW/","/PG/","/PP/","/MU/","/IL/","/PR/","/PI/","/PL/","/PK/","/PB/","/SP/","/SE/","/TI/","/LL/","/DT/","/LK/","/WS/","/TP/","/KS/","/SR/","/SK/","PJ"},0)   ),   ISNUMBER(SEARCH("40",D1899)   )  ),LEFT(RIGHT(D1899,7),2),  "-" )</f>
        <v>-</v>
      </c>
      <c r="F1899" s="76" t="s">
        <v>2268</v>
      </c>
      <c r="G1899" s="76" t="s">
        <v>7682</v>
      </c>
      <c r="H1899" s="76" t="s">
        <v>96</v>
      </c>
      <c r="I1899" s="66"/>
      <c r="J1899" s="76"/>
      <c r="K1899" s="76"/>
      <c r="L1899" s="76"/>
      <c r="M1899" s="66" t="s">
        <v>1973</v>
      </c>
      <c r="N1899" s="76"/>
      <c r="P1899" s="32" t="str">
        <f t="shared" si="31"/>
        <v>1895/UN40.SU.   /2025</v>
      </c>
      <c r="Q1899" s="30"/>
      <c r="R1899" s="30"/>
      <c r="S1899" s="30"/>
      <c r="T1899" s="30"/>
      <c r="U1899" s="30"/>
      <c r="W1899" s="45"/>
    </row>
    <row r="1900" spans="1:23" ht="49.5" hidden="1" x14ac:dyDescent="0.25">
      <c r="A1900" s="75" t="s">
        <v>1959</v>
      </c>
      <c r="B1900" s="66" t="s">
        <v>2271</v>
      </c>
      <c r="C1900" s="76" t="s">
        <v>7683</v>
      </c>
      <c r="D1900" s="76" t="str">
        <f>IF( AND(   ISNUMBER(    MATCH(LEFT(RIGHT(C1900,8),4),{"/AK/","/BW/","/DO/","/DK/","/EP/","/HM/","/HK/","/IN/","/KI/","/AR/","/KL/","/KM/","/KP/","/DN/","/LN/","/RT/","/TU/","/KU/","/KR/","/MI/","/MK/","/OT/","/LP/","/DL/","/LT/","/PM/","/PW/","/PG/","/PP/","/MU/","/IL/","/PR/","/PI/","/PL/","/PK/","/PB/","/SP/","/SE/","/TI/","/LL/","/DT/","/LK/","/WS/","/TP/","/KS/","/SR/","/SK/","PJ"},0)   ),   ISNUMBER(SEARCH("40",C1900)   )  ),LEFT(RIGHT(C1900,7),2),  "-" )</f>
        <v>-</v>
      </c>
      <c r="E1900" s="76" t="str">
        <f>IF( AND(   ISNUMBER(    MATCH(LEFT(RIGHT(D1900,8),4),{"/AK/","/BW/","/DO/","/DK/","/EP/","/HM/","/HK/","/IN/","/KI/","/AR/","/KL/","/KM/","/KP/","/DN/","/LN/","/RT/","/TU/","/KU/","/KR/","/MI/","/MK/","/OT/","/LP/","/DL/","/LT/","/PM/","/PW/","/PG/","/PP/","/MU/","/IL/","/PR/","/PI/","/PL/","/PK/","/PB/","/SP/","/SE/","/TI/","/LL/","/DT/","/LK/","/WS/","/TP/","/KS/","/SR/","/SK/","PJ"},0)   ),   ISNUMBER(SEARCH("40",D1900)   )  ),LEFT(RIGHT(D1900,7),2),  "-" )</f>
        <v>-</v>
      </c>
      <c r="F1900" s="76" t="s">
        <v>2271</v>
      </c>
      <c r="G1900" s="76" t="s">
        <v>7684</v>
      </c>
      <c r="H1900" s="76" t="s">
        <v>96</v>
      </c>
      <c r="I1900" s="66"/>
      <c r="J1900" s="76"/>
      <c r="K1900" s="76"/>
      <c r="L1900" s="76"/>
      <c r="M1900" s="66" t="s">
        <v>1973</v>
      </c>
      <c r="N1900" s="76"/>
      <c r="P1900" s="32" t="str">
        <f t="shared" si="31"/>
        <v>1896/UN40.SU.   /2025</v>
      </c>
      <c r="Q1900" s="30"/>
      <c r="R1900" s="30"/>
      <c r="S1900" s="30"/>
      <c r="T1900" s="30"/>
      <c r="U1900" s="30"/>
      <c r="W1900" s="45"/>
    </row>
    <row r="1901" spans="1:23" ht="66" hidden="1" x14ac:dyDescent="0.25">
      <c r="A1901" s="75" t="s">
        <v>1960</v>
      </c>
      <c r="B1901" s="66" t="s">
        <v>2271</v>
      </c>
      <c r="C1901" s="76" t="s">
        <v>7689</v>
      </c>
      <c r="D1901" s="76" t="str">
        <f>IF( AND(   ISNUMBER(    MATCH(LEFT(RIGHT(C1901,8),4),{"/AK/","/BW/","/DO/","/DK/","/EP/","/HM/","/HK/","/IN/","/KI/","/AR/","/KL/","/KM/","/KP/","/DN/","/LN/","/RT/","/TU/","/KU/","/KR/","/MI/","/MK/","/OT/","/LP/","/DL/","/LT/","/PM/","/PW/","/PG/","/PP/","/MU/","/IL/","/PR/","/PI/","/PL/","/PK/","/PB/","/SP/","/SE/","/TI/","/LL/","/DT/","/LK/","/WS/","/TP/","/KS/","/SR/","/SK/","PJ"},0)   ),   ISNUMBER(SEARCH("40",C1901)   )  ),LEFT(RIGHT(C1901,7),2),  "-" )</f>
        <v>-</v>
      </c>
      <c r="E1901" s="76" t="str">
        <f>IF( AND(   ISNUMBER(    MATCH(LEFT(RIGHT(D1901,8),4),{"/AK/","/BW/","/DO/","/DK/","/EP/","/HM/","/HK/","/IN/","/KI/","/AR/","/KL/","/KM/","/KP/","/DN/","/LN/","/RT/","/TU/","/KU/","/KR/","/MI/","/MK/","/OT/","/LP/","/DL/","/LT/","/PM/","/PW/","/PG/","/PP/","/MU/","/IL/","/PR/","/PI/","/PL/","/PK/","/PB/","/SP/","/SE/","/TI/","/LL/","/DT/","/LK/","/WS/","/TP/","/KS/","/SR/","/SK/","PJ"},0)   ),   ISNUMBER(SEARCH("40",D1901)   )  ),LEFT(RIGHT(D1901,7),2),  "-" )</f>
        <v>-</v>
      </c>
      <c r="F1901" s="76" t="s">
        <v>2271</v>
      </c>
      <c r="G1901" s="76" t="s">
        <v>7690</v>
      </c>
      <c r="H1901" s="76" t="s">
        <v>5040</v>
      </c>
      <c r="I1901" s="66"/>
      <c r="J1901" s="76"/>
      <c r="K1901" s="76"/>
      <c r="L1901" s="76"/>
      <c r="M1901" s="66" t="s">
        <v>1973</v>
      </c>
      <c r="N1901" s="66"/>
      <c r="P1901" s="32" t="str">
        <f t="shared" si="31"/>
        <v>1897/UN40.SU.   /2025</v>
      </c>
      <c r="Q1901" s="30"/>
      <c r="R1901" s="30"/>
      <c r="S1901" s="30"/>
      <c r="T1901" s="30"/>
      <c r="U1901" s="30"/>
      <c r="W1901" s="45"/>
    </row>
    <row r="1902" spans="1:23" ht="66" hidden="1" x14ac:dyDescent="0.25">
      <c r="A1902" s="75" t="s">
        <v>1961</v>
      </c>
      <c r="B1902" s="66" t="s">
        <v>2271</v>
      </c>
      <c r="C1902" s="76" t="s">
        <v>7691</v>
      </c>
      <c r="D1902" s="76" t="s">
        <v>7692</v>
      </c>
      <c r="E1902" s="76" t="str">
        <f>IF( AND(   ISNUMBER(    MATCH(LEFT(RIGHT(D1902,8),4),{"/AK/","/BW/","/DO/","/DK/","/EP/","/HM/","/HK/","/IN/","/KI/","/AR/","/KL/","/KM/","/KP/","/DN/","/LN/","/RT/","/TU/","/KU/","/KR/","/MI/","/MK/","/OT/","/LP/","/DL/","/LT/","/PM/","/PW/","/PG/","/PP/","/MU/","/IL/","/PR/","/PI/","/PL/","/PK/","/PB/","/SP/","/SE/","/TI/","/LL/","/DT/","/LK/","/WS/","/TP/","/KS/","/SR/","/SK/","PJ"},0)   ),   ISNUMBER(SEARCH("40",D1902)   )  ),LEFT(RIGHT(D1902,7),2),  "-" )</f>
        <v>-</v>
      </c>
      <c r="F1902" s="76" t="s">
        <v>2269</v>
      </c>
      <c r="G1902" s="76" t="s">
        <v>7693</v>
      </c>
      <c r="H1902" s="76" t="s">
        <v>5040</v>
      </c>
      <c r="I1902" s="66"/>
      <c r="J1902" s="76"/>
      <c r="K1902" s="76"/>
      <c r="L1902" s="76"/>
      <c r="M1902" s="66" t="s">
        <v>1973</v>
      </c>
      <c r="N1902" s="66"/>
      <c r="P1902" s="32" t="str">
        <f t="shared" si="31"/>
        <v>1898/UN40.SU.   /2025</v>
      </c>
      <c r="Q1902" s="30"/>
      <c r="R1902" s="30"/>
      <c r="S1902" s="30"/>
      <c r="T1902" s="30"/>
      <c r="U1902" s="30"/>
      <c r="W1902" s="45"/>
    </row>
    <row r="1903" spans="1:23" ht="66" hidden="1" x14ac:dyDescent="0.25">
      <c r="A1903" s="75" t="s">
        <v>1962</v>
      </c>
      <c r="B1903" s="66" t="s">
        <v>2271</v>
      </c>
      <c r="C1903" s="76" t="s">
        <v>4007</v>
      </c>
      <c r="D1903" s="76" t="s">
        <v>7695</v>
      </c>
      <c r="E1903" s="76" t="str">
        <f>IF( AND(   ISNUMBER(    MATCH(LEFT(RIGHT(D1903,8),4),{"/AK/","/BW/","/DO/","/DK/","/EP/","/HM/","/HK/","/IN/","/KI/","/AR/","/KL/","/KM/","/KP/","/DN/","/LN/","/RT/","/TU/","/KU/","/KR/","/MI/","/MK/","/OT/","/LP/","/DL/","/LT/","/PM/","/PW/","/PG/","/PP/","/MU/","/IL/","/PR/","/PI/","/PL/","/PK/","/PB/","/SP/","/SE/","/TI/","/LL/","/DT/","/LK/","/WS/","/TP/","/KS/","/SR/","/SK/","PJ"},0)   ),   ISNUMBER(SEARCH("40",D1903)   )  ),LEFT(RIGHT(D1903,7),2),  "-" )</f>
        <v>-</v>
      </c>
      <c r="F1903" s="66" t="s">
        <v>2261</v>
      </c>
      <c r="G1903" s="76" t="s">
        <v>7694</v>
      </c>
      <c r="H1903" s="76" t="s">
        <v>5040</v>
      </c>
      <c r="I1903" s="66"/>
      <c r="J1903" s="76"/>
      <c r="K1903" s="76"/>
      <c r="L1903" s="76"/>
      <c r="M1903" s="66" t="s">
        <v>1973</v>
      </c>
      <c r="N1903" s="66"/>
      <c r="P1903" s="32" t="str">
        <f t="shared" si="31"/>
        <v>1899/UN40.SU.   /2025</v>
      </c>
      <c r="Q1903" s="30"/>
      <c r="R1903" s="30"/>
      <c r="S1903" s="30"/>
      <c r="T1903" s="30"/>
      <c r="U1903" s="30"/>
      <c r="W1903" s="45"/>
    </row>
    <row r="1904" spans="1:23" ht="49.5" hidden="1" x14ac:dyDescent="0.25">
      <c r="A1904" s="75" t="s">
        <v>1963</v>
      </c>
      <c r="B1904" s="66" t="s">
        <v>2271</v>
      </c>
      <c r="C1904" s="76" t="s">
        <v>4007</v>
      </c>
      <c r="D1904" s="76" t="s">
        <v>7696</v>
      </c>
      <c r="E1904" s="76" t="str">
        <f>IF( AND(   ISNUMBER(    MATCH(LEFT(RIGHT(D1904,8),4),{"/AK/","/BW/","/DO/","/DK/","/EP/","/HM/","/HK/","/IN/","/KI/","/AR/","/KL/","/KM/","/KP/","/DN/","/LN/","/RT/","/TU/","/KU/","/KR/","/MI/","/MK/","/OT/","/LP/","/DL/","/LT/","/PM/","/PW/","/PG/","/PP/","/MU/","/IL/","/PR/","/PI/","/PL/","/PK/","/PB/","/SP/","/SE/","/TI/","/LL/","/DT/","/LK/","/WS/","/TP/","/KS/","/SR/","/SK/","PJ"},0)   ),   ISNUMBER(SEARCH("40",D1904)   )  ),LEFT(RIGHT(D1904,7),2),  "-" )</f>
        <v>-</v>
      </c>
      <c r="F1904" s="66" t="s">
        <v>2261</v>
      </c>
      <c r="G1904" s="76" t="s">
        <v>7697</v>
      </c>
      <c r="H1904" s="76" t="s">
        <v>5185</v>
      </c>
      <c r="I1904" s="66"/>
      <c r="J1904" s="76"/>
      <c r="K1904" s="76"/>
      <c r="L1904" s="76"/>
      <c r="M1904" s="66" t="s">
        <v>1973</v>
      </c>
      <c r="N1904" s="76"/>
      <c r="P1904" s="32" t="str">
        <f t="shared" si="31"/>
        <v>1900/UN40.SU.   /2025</v>
      </c>
      <c r="Q1904" s="30"/>
      <c r="R1904" s="30"/>
      <c r="S1904" s="30"/>
      <c r="T1904" s="30"/>
      <c r="U1904" s="30"/>
      <c r="W1904" s="45"/>
    </row>
    <row r="1905" spans="1:23" ht="82.5" hidden="1" x14ac:dyDescent="0.25">
      <c r="A1905" s="75" t="s">
        <v>1964</v>
      </c>
      <c r="B1905" s="66" t="s">
        <v>2271</v>
      </c>
      <c r="C1905" s="76" t="s">
        <v>3058</v>
      </c>
      <c r="D1905" s="76" t="s">
        <v>7678</v>
      </c>
      <c r="E1905" s="76" t="str">
        <f>IF( AND(   ISNUMBER(    MATCH(LEFT(RIGHT(D1905,8),4),{"/AK/","/BW/","/DO/","/DK/","/EP/","/HM/","/HK/","/IN/","/KI/","/AR/","/KL/","/KM/","/KP/","/DN/","/LN/","/RT/","/TU/","/KU/","/KR/","/MI/","/MK/","/OT/","/LP/","/DL/","/LT/","/PM/","/PW/","/PG/","/PP/","/MU/","/IL/","/PR/","/PI/","/PL/","/PK/","/PB/","/SP/","/SE/","/TI/","/LL/","/DT/","/LK/","/WS/","/TP/","/KS/","/SR/","/SK/","PJ"},0)   ),   ISNUMBER(SEARCH("40",D1905)   )  ),LEFT(RIGHT(D1905,7),2),  "-" )</f>
        <v>-</v>
      </c>
      <c r="F1905" s="66" t="s">
        <v>2270</v>
      </c>
      <c r="G1905" s="76" t="s">
        <v>7679</v>
      </c>
      <c r="H1905" s="76" t="s">
        <v>96</v>
      </c>
      <c r="I1905" s="66" t="s">
        <v>2294</v>
      </c>
      <c r="J1905" s="76" t="s">
        <v>7680</v>
      </c>
      <c r="K1905" s="76"/>
      <c r="L1905" s="76"/>
      <c r="M1905" s="66" t="s">
        <v>1973</v>
      </c>
      <c r="N1905" s="66" t="s">
        <v>2085</v>
      </c>
      <c r="P1905" s="32" t="str">
        <f t="shared" si="31"/>
        <v>1901/UN40.SU.   /2025</v>
      </c>
      <c r="Q1905" s="30"/>
      <c r="R1905" s="30"/>
      <c r="S1905" s="30"/>
      <c r="T1905" s="30"/>
      <c r="U1905" s="30"/>
      <c r="W1905" s="45"/>
    </row>
    <row r="1906" spans="1:23" ht="49.5" hidden="1" x14ac:dyDescent="0.25">
      <c r="A1906" s="75" t="s">
        <v>1965</v>
      </c>
      <c r="B1906" s="66" t="s">
        <v>2271</v>
      </c>
      <c r="C1906" s="76" t="s">
        <v>7687</v>
      </c>
      <c r="D1906" s="76" t="s">
        <v>7685</v>
      </c>
      <c r="E1906" s="76" t="str">
        <f>IF( AND(   ISNUMBER(    MATCH(LEFT(RIGHT(D1906,8),4),{"/AK/","/BW/","/DO/","/DK/","/EP/","/HM/","/HK/","/IN/","/KI/","/AR/","/KL/","/KM/","/KP/","/DN/","/LN/","/RT/","/TU/","/KU/","/KR/","/MI/","/MK/","/OT/","/LP/","/DL/","/LT/","/PM/","/PW/","/PG/","/PP/","/MU/","/IL/","/PR/","/PI/","/PL/","/PK/","/PB/","/SP/","/SE/","/TI/","/LL/","/DT/","/LK/","/WS/","/TP/","/KS/","/SR/","/SK/","PJ"},0)   ),   ISNUMBER(SEARCH("40",D1906)   )  ),LEFT(RIGHT(D1906,7),2),  "-" )</f>
        <v>-</v>
      </c>
      <c r="F1906" s="66" t="s">
        <v>2260</v>
      </c>
      <c r="G1906" s="76" t="s">
        <v>7686</v>
      </c>
      <c r="H1906" s="76" t="s">
        <v>96</v>
      </c>
      <c r="I1906" s="66" t="s">
        <v>2294</v>
      </c>
      <c r="J1906" s="76" t="s">
        <v>7688</v>
      </c>
      <c r="K1906" s="76"/>
      <c r="L1906" s="76"/>
      <c r="M1906" s="66" t="s">
        <v>1973</v>
      </c>
      <c r="N1906" s="76" t="s">
        <v>2086</v>
      </c>
      <c r="O1906" s="14" t="s">
        <v>7580</v>
      </c>
      <c r="P1906" s="32" t="str">
        <f t="shared" si="31"/>
        <v>1902/UN40.SU.   /2025</v>
      </c>
      <c r="Q1906" s="30"/>
      <c r="R1906" s="30"/>
      <c r="S1906" s="30"/>
      <c r="T1906" s="30"/>
      <c r="U1906" s="30"/>
      <c r="W1906" s="45"/>
    </row>
    <row r="1907" spans="1:23" ht="49.5" hidden="1" x14ac:dyDescent="0.25">
      <c r="A1907" s="75" t="s">
        <v>1966</v>
      </c>
      <c r="B1907" s="66" t="s">
        <v>2271</v>
      </c>
      <c r="C1907" s="76" t="s">
        <v>7698</v>
      </c>
      <c r="D1907" s="76" t="str">
        <f>IF( AND(   ISNUMBER(    MATCH(LEFT(RIGHT(C1907,8),4),{"/AK/","/BW/","/DO/","/DK/","/EP/","/HM/","/HK/","/IN/","/KI/","/AR/","/KL/","/KM/","/KP/","/DN/","/LN/","/RT/","/TU/","/KU/","/KR/","/MI/","/MK/","/OT/","/LP/","/DL/","/LT/","/PM/","/PW/","/PG/","/PP/","/MU/","/IL/","/PR/","/PI/","/PL/","/PK/","/PB/","/SP/","/SE/","/TI/","/LL/","/DT/","/LK/","/WS/","/TP/","/KS/","/SR/","/SK/","PJ"},0)   ),   ISNUMBER(SEARCH("40",C1907)   )  ),LEFT(RIGHT(C1907,7),2),  "-" )</f>
        <v>-</v>
      </c>
      <c r="E1907" s="76" t="str">
        <f>IF( AND(   ISNUMBER(    MATCH(LEFT(RIGHT(D1907,8),4),{"/AK/","/BW/","/DO/","/DK/","/EP/","/HM/","/HK/","/IN/","/KI/","/AR/","/KL/","/KM/","/KP/","/DN/","/LN/","/RT/","/TU/","/KU/","/KR/","/MI/","/MK/","/OT/","/LP/","/DL/","/LT/","/PM/","/PW/","/PG/","/PP/","/MU/","/IL/","/PR/","/PI/","/PL/","/PK/","/PB/","/SP/","/SE/","/TI/","/LL/","/DT/","/LK/","/WS/","/TP/","/KS/","/SR/","/SK/","PJ"},0)   ),   ISNUMBER(SEARCH("40",D1907)   )  ),LEFT(RIGHT(D1907,7),2),  "-" )</f>
        <v>-</v>
      </c>
      <c r="F1907" s="76" t="s">
        <v>2271</v>
      </c>
      <c r="G1907" s="76" t="s">
        <v>7699</v>
      </c>
      <c r="H1907" s="76" t="s">
        <v>96</v>
      </c>
      <c r="I1907" s="66" t="s">
        <v>2294</v>
      </c>
      <c r="J1907" s="76" t="s">
        <v>7700</v>
      </c>
      <c r="K1907" s="76"/>
      <c r="L1907" s="76"/>
      <c r="M1907" s="66" t="s">
        <v>1973</v>
      </c>
      <c r="N1907" s="66" t="s">
        <v>2085</v>
      </c>
      <c r="P1907" s="32" t="str">
        <f t="shared" si="31"/>
        <v>1903/UN40.SU.   /2025</v>
      </c>
      <c r="Q1907" s="30"/>
      <c r="R1907" s="30"/>
      <c r="S1907" s="30"/>
      <c r="T1907" s="30"/>
      <c r="U1907" s="30"/>
      <c r="W1907" s="45"/>
    </row>
    <row r="1908" spans="1:23" ht="49.5" hidden="1" x14ac:dyDescent="0.25">
      <c r="A1908" s="75" t="s">
        <v>1967</v>
      </c>
      <c r="B1908" s="66" t="s">
        <v>2271</v>
      </c>
      <c r="C1908" s="76" t="s">
        <v>7701</v>
      </c>
      <c r="D1908" s="76" t="s">
        <v>7702</v>
      </c>
      <c r="E1908" s="76" t="str">
        <f>IF( AND(   ISNUMBER(    MATCH(LEFT(RIGHT(D1908,8),4),{"/AK/","/BW/","/DO/","/DK/","/EP/","/HM/","/HK/","/IN/","/KI/","/AR/","/KL/","/KM/","/KP/","/DN/","/LN/","/RT/","/TU/","/KU/","/KR/","/MI/","/MK/","/OT/","/LP/","/DL/","/LT/","/PM/","/PW/","/PG/","/PP/","/MU/","/IL/","/PR/","/PI/","/PL/","/PK/","/PB/","/SP/","/SE/","/TI/","/LL/","/DT/","/LK/","/WS/","/TP/","/KS/","/SR/","/SK/","PJ"},0)   ),   ISNUMBER(SEARCH("40",D1908)   )  ),LEFT(RIGHT(D1908,7),2),  "-" )</f>
        <v>-</v>
      </c>
      <c r="F1908" s="76" t="s">
        <v>2271</v>
      </c>
      <c r="G1908" s="76" t="s">
        <v>7699</v>
      </c>
      <c r="H1908" s="76" t="s">
        <v>96</v>
      </c>
      <c r="I1908" s="66" t="s">
        <v>2294</v>
      </c>
      <c r="J1908" s="76" t="s">
        <v>7703</v>
      </c>
      <c r="K1908" s="76"/>
      <c r="L1908" s="76"/>
      <c r="M1908" s="66" t="s">
        <v>1973</v>
      </c>
      <c r="N1908" s="66" t="s">
        <v>2085</v>
      </c>
      <c r="P1908" s="32" t="str">
        <f t="shared" si="31"/>
        <v>1904/UN40.SU.   /2025</v>
      </c>
      <c r="Q1908" s="30"/>
      <c r="R1908" s="30"/>
      <c r="S1908" s="30"/>
      <c r="T1908" s="30"/>
      <c r="U1908" s="30"/>
      <c r="W1908" s="45"/>
    </row>
    <row r="1909" spans="1:23" ht="99" hidden="1" x14ac:dyDescent="0.25">
      <c r="A1909" s="75" t="s">
        <v>1968</v>
      </c>
      <c r="B1909" s="66" t="s">
        <v>7704</v>
      </c>
      <c r="C1909" s="76" t="s">
        <v>7717</v>
      </c>
      <c r="D1909" s="76" t="s">
        <v>7718</v>
      </c>
      <c r="E1909" s="76" t="str">
        <f>IF( AND(   ISNUMBER(    MATCH(LEFT(RIGHT(D1909,8),4),{"/AK/","/BW/","/DO/","/DK/","/EP/","/HM/","/HK/","/IN/","/KI/","/AR/","/KL/","/KM/","/KP/","/DN/","/LN/","/RT/","/TU/","/KU/","/KR/","/MI/","/MK/","/OT/","/LP/","/DL/","/LT/","/PM/","/PW/","/PG/","/PP/","/MU/","/IL/","/PR/","/PI/","/PL/","/PK/","/PB/","/SP/","/SE/","/TI/","/LL/","/DT/","/LK/","/WS/","/TP/","/KS/","/SR/","/SK/","PJ"},0)   ),   ISNUMBER(SEARCH("40",D1909)   )  ),LEFT(RIGHT(D1909,7),2),  "-" )</f>
        <v>-</v>
      </c>
      <c r="F1909" s="66" t="s">
        <v>7704</v>
      </c>
      <c r="G1909" s="76" t="s">
        <v>7719</v>
      </c>
      <c r="H1909" s="76" t="s">
        <v>96</v>
      </c>
      <c r="I1909" s="66"/>
      <c r="J1909" s="76"/>
      <c r="K1909" s="76"/>
      <c r="L1909" s="76"/>
      <c r="M1909" s="66" t="s">
        <v>1973</v>
      </c>
      <c r="N1909" s="76"/>
      <c r="P1909" s="32" t="str">
        <f t="shared" si="31"/>
        <v>1905/UN40.SU.   /2025</v>
      </c>
      <c r="Q1909" s="30"/>
      <c r="R1909" s="30"/>
      <c r="S1909" s="30"/>
      <c r="T1909" s="30"/>
      <c r="U1909" s="30"/>
      <c r="W1909" s="45"/>
    </row>
    <row r="1910" spans="1:23" ht="49.5" hidden="1" x14ac:dyDescent="0.25">
      <c r="A1910" s="75" t="s">
        <v>1969</v>
      </c>
      <c r="B1910" s="66" t="s">
        <v>7704</v>
      </c>
      <c r="C1910" s="76" t="s">
        <v>7720</v>
      </c>
      <c r="D1910" s="76" t="s">
        <v>7721</v>
      </c>
      <c r="E1910" s="76" t="str">
        <f>IF( AND(   ISNUMBER(    MATCH(LEFT(RIGHT(D1910,8),4),{"/AK/","/BW/","/DO/","/DK/","/EP/","/HM/","/HK/","/IN/","/KI/","/AR/","/KL/","/KM/","/KP/","/DN/","/LN/","/RT/","/TU/","/KU/","/KR/","/MI/","/MK/","/OT/","/LP/","/DL/","/LT/","/PM/","/PW/","/PG/","/PP/","/MU/","/IL/","/PR/","/PI/","/PL/","/PK/","/PB/","/SP/","/SE/","/TI/","/LL/","/DT/","/LK/","/WS/","/TP/","/KS/","/SR/","/SK/","PJ"},0)   ),   ISNUMBER(SEARCH("40",D1910)   )  ),LEFT(RIGHT(D1910,7),2),  "-" )</f>
        <v>-</v>
      </c>
      <c r="F1910" s="66" t="s">
        <v>2271</v>
      </c>
      <c r="G1910" s="76" t="s">
        <v>7723</v>
      </c>
      <c r="H1910" s="76" t="s">
        <v>96</v>
      </c>
      <c r="I1910" s="66"/>
      <c r="J1910" s="76"/>
      <c r="K1910" s="76"/>
      <c r="L1910" s="76"/>
      <c r="M1910" s="66" t="s">
        <v>1973</v>
      </c>
      <c r="N1910" s="76"/>
      <c r="P1910" s="32" t="str">
        <f t="shared" si="31"/>
        <v>1906/UN40.SU.   /2025</v>
      </c>
      <c r="Q1910" s="30"/>
      <c r="R1910" s="30"/>
      <c r="S1910" s="30"/>
      <c r="T1910" s="30"/>
      <c r="U1910" s="30"/>
      <c r="W1910" s="45"/>
    </row>
    <row r="1911" spans="1:23" ht="49.5" hidden="1" x14ac:dyDescent="0.25">
      <c r="A1911" s="75" t="s">
        <v>1981</v>
      </c>
      <c r="B1911" s="66" t="s">
        <v>7704</v>
      </c>
      <c r="C1911" s="76" t="s">
        <v>7720</v>
      </c>
      <c r="D1911" s="76" t="s">
        <v>7722</v>
      </c>
      <c r="E1911" s="76" t="str">
        <f>IF( AND(   ISNUMBER(    MATCH(LEFT(RIGHT(D1911,8),4),{"/AK/","/BW/","/DO/","/DK/","/EP/","/HM/","/HK/","/IN/","/KI/","/AR/","/KL/","/KM/","/KP/","/DN/","/LN/","/RT/","/TU/","/KU/","/KR/","/MI/","/MK/","/OT/","/LP/","/DL/","/LT/","/PM/","/PW/","/PG/","/PP/","/MU/","/IL/","/PR/","/PI/","/PL/","/PK/","/PB/","/SP/","/SE/","/TI/","/LL/","/DT/","/LK/","/WS/","/TP/","/KS/","/SR/","/SK/","PJ"},0)   ),   ISNUMBER(SEARCH("40",D1911)   )  ),LEFT(RIGHT(D1911,7),2),  "-" )</f>
        <v>-</v>
      </c>
      <c r="F1911" s="66" t="s">
        <v>2271</v>
      </c>
      <c r="G1911" s="76" t="s">
        <v>7723</v>
      </c>
      <c r="H1911" s="76" t="s">
        <v>5040</v>
      </c>
      <c r="I1911" s="66"/>
      <c r="J1911" s="76"/>
      <c r="K1911" s="76"/>
      <c r="L1911" s="76"/>
      <c r="M1911" s="66" t="s">
        <v>1973</v>
      </c>
      <c r="N1911" s="76"/>
      <c r="P1911" s="32" t="str">
        <f t="shared" si="31"/>
        <v>1907/UN40.SU.   /2025</v>
      </c>
      <c r="Q1911" s="30"/>
      <c r="R1911" s="30"/>
      <c r="S1911" s="30"/>
      <c r="T1911" s="30"/>
      <c r="U1911" s="30"/>
      <c r="W1911" s="45"/>
    </row>
    <row r="1912" spans="1:23" ht="82.5" x14ac:dyDescent="0.25">
      <c r="A1912" s="75" t="s">
        <v>1982</v>
      </c>
      <c r="B1912" s="66" t="s">
        <v>7704</v>
      </c>
      <c r="C1912" s="76" t="s">
        <v>6484</v>
      </c>
      <c r="D1912" s="76" t="s">
        <v>7469</v>
      </c>
      <c r="E1912" s="76" t="str">
        <f>IF( AND(   ISNUMBER(    MATCH(LEFT(RIGHT(D1912,8),4),{"/AK/","/BW/","/DO/","/DK/","/EP/","/HM/","/HK/","/IN/","/KI/","/AR/","/KL/","/KM/","/KP/","/DN/","/LN/","/RT/","/TU/","/KU/","/KR/","/MI/","/MK/","/OT/","/LP/","/DL/","/LT/","/PM/","/PW/","/PG/","/PP/","/MU/","/IL/","/PR/","/PI/","/PL/","/PK/","/PB/","/SP/","/SE/","/TI/","/LL/","/DT/","/LK/","/WS/","/TP/","/KS/","/SR/","/SK/","PJ"},0)   ),   ISNUMBER(SEARCH("40",D1912)   )  ),LEFT(RIGHT(D1912,7),2),  "-" )</f>
        <v>-</v>
      </c>
      <c r="F1912" s="66" t="s">
        <v>6817</v>
      </c>
      <c r="G1912" s="76" t="s">
        <v>7470</v>
      </c>
      <c r="H1912" s="76" t="s">
        <v>96</v>
      </c>
      <c r="I1912" s="66" t="s">
        <v>2294</v>
      </c>
      <c r="J1912" s="76" t="s">
        <v>7705</v>
      </c>
      <c r="K1912" s="76"/>
      <c r="L1912" s="76"/>
      <c r="M1912" s="66" t="s">
        <v>1973</v>
      </c>
      <c r="N1912" s="76" t="s">
        <v>2084</v>
      </c>
      <c r="P1912" s="32" t="str">
        <f t="shared" si="31"/>
        <v>1908/UN40.SU.   /2025</v>
      </c>
      <c r="Q1912" s="30"/>
      <c r="R1912" s="30"/>
      <c r="S1912" s="30"/>
      <c r="T1912" s="30"/>
      <c r="U1912" s="30"/>
      <c r="W1912" s="45"/>
    </row>
    <row r="1913" spans="1:23" ht="99" x14ac:dyDescent="0.25">
      <c r="A1913" s="75" t="s">
        <v>1983</v>
      </c>
      <c r="B1913" s="66" t="s">
        <v>7704</v>
      </c>
      <c r="C1913" s="76" t="s">
        <v>6484</v>
      </c>
      <c r="D1913" s="76" t="s">
        <v>7706</v>
      </c>
      <c r="E1913" s="76" t="str">
        <f>IF( AND(   ISNUMBER(    MATCH(LEFT(RIGHT(D1913,8),4),{"/AK/","/BW/","/DO/","/DK/","/EP/","/HM/","/HK/","/IN/","/KI/","/AR/","/KL/","/KM/","/KP/","/DN/","/LN/","/RT/","/TU/","/KU/","/KR/","/MI/","/MK/","/OT/","/LP/","/DL/","/LT/","/PM/","/PW/","/PG/","/PP/","/MU/","/IL/","/PR/","/PI/","/PL/","/PK/","/PB/","/SP/","/SE/","/TI/","/LL/","/DT/","/LK/","/WS/","/TP/","/KS/","/SR/","/SK/","PJ"},0)   ),   ISNUMBER(SEARCH("40",D1913)   )  ),LEFT(RIGHT(D1913,7),2),  "-" )</f>
        <v>-</v>
      </c>
      <c r="F1913" s="66" t="s">
        <v>2271</v>
      </c>
      <c r="G1913" s="76" t="s">
        <v>7707</v>
      </c>
      <c r="H1913" s="76" t="s">
        <v>96</v>
      </c>
      <c r="I1913" s="66" t="s">
        <v>2294</v>
      </c>
      <c r="J1913" s="76" t="s">
        <v>7705</v>
      </c>
      <c r="K1913" s="76"/>
      <c r="L1913" s="76"/>
      <c r="M1913" s="66" t="s">
        <v>1973</v>
      </c>
      <c r="N1913" s="76" t="s">
        <v>2084</v>
      </c>
      <c r="P1913" s="32" t="str">
        <f t="shared" si="31"/>
        <v>1909/UN40.SU.   /2025</v>
      </c>
      <c r="Q1913" s="30"/>
      <c r="R1913" s="30"/>
      <c r="S1913" s="30"/>
      <c r="T1913" s="30"/>
      <c r="U1913" s="30"/>
      <c r="W1913" s="45"/>
    </row>
    <row r="1914" spans="1:23" ht="49.5" hidden="1" x14ac:dyDescent="0.25">
      <c r="A1914" s="75" t="s">
        <v>1984</v>
      </c>
      <c r="B1914" s="66" t="s">
        <v>7704</v>
      </c>
      <c r="C1914" s="76" t="s">
        <v>7709</v>
      </c>
      <c r="D1914" s="76" t="str">
        <f>IF( AND(   ISNUMBER(    MATCH(LEFT(RIGHT(C1914,8),4),{"/AK/","/BW/","/DO/","/DK/","/EP/","/HM/","/HK/","/IN/","/KI/","/AR/","/KL/","/KM/","/KP/","/DN/","/LN/","/RT/","/TU/","/KU/","/KR/","/MI/","/MK/","/OT/","/LP/","/DL/","/LT/","/PM/","/PW/","/PG/","/PP/","/MU/","/IL/","/PR/","/PI/","/PL/","/PK/","/PB/","/SP/","/SE/","/TI/","/LL/","/DT/","/LK/","/WS/","/TP/","/KS/","/SR/","/SK/","PJ"},0)   ),   ISNUMBER(SEARCH("40",C1914)   )  ),LEFT(RIGHT(C1914,7),2),  "-" )</f>
        <v>-</v>
      </c>
      <c r="E1914" s="76" t="str">
        <f>IF( AND(   ISNUMBER(    MATCH(LEFT(RIGHT(D1914,8),4),{"/AK/","/BW/","/DO/","/DK/","/EP/","/HM/","/HK/","/IN/","/KI/","/AR/","/KL/","/KM/","/KP/","/DN/","/LN/","/RT/","/TU/","/KU/","/KR/","/MI/","/MK/","/OT/","/LP/","/DL/","/LT/","/PM/","/PW/","/PG/","/PP/","/MU/","/IL/","/PR/","/PI/","/PL/","/PK/","/PB/","/SP/","/SE/","/TI/","/LL/","/DT/","/LK/","/WS/","/TP/","/KS/","/SR/","/SK/","PJ"},0)   ),   ISNUMBER(SEARCH("40",D1914)   )  ),LEFT(RIGHT(D1914,7),2),  "-" )</f>
        <v>-</v>
      </c>
      <c r="F1914" s="66" t="s">
        <v>2271</v>
      </c>
      <c r="G1914" s="76" t="s">
        <v>7708</v>
      </c>
      <c r="H1914" s="76" t="s">
        <v>96</v>
      </c>
      <c r="I1914" s="66" t="s">
        <v>2294</v>
      </c>
      <c r="J1914" s="76" t="s">
        <v>7710</v>
      </c>
      <c r="K1914" s="76"/>
      <c r="L1914" s="76"/>
      <c r="M1914" s="66" t="s">
        <v>1973</v>
      </c>
      <c r="N1914" s="66" t="s">
        <v>2085</v>
      </c>
      <c r="P1914" s="32" t="str">
        <f t="shared" si="31"/>
        <v>1910/UN40.SU.   /2025</v>
      </c>
      <c r="Q1914" s="30"/>
      <c r="R1914" s="30"/>
      <c r="S1914" s="30"/>
      <c r="T1914" s="30"/>
      <c r="U1914" s="30"/>
      <c r="W1914" s="45"/>
    </row>
    <row r="1915" spans="1:23" ht="66" hidden="1" x14ac:dyDescent="0.25">
      <c r="A1915" s="75" t="s">
        <v>1985</v>
      </c>
      <c r="B1915" s="66" t="s">
        <v>7704</v>
      </c>
      <c r="C1915" s="76" t="s">
        <v>7713</v>
      </c>
      <c r="D1915" s="76" t="s">
        <v>7711</v>
      </c>
      <c r="E1915" s="76" t="str">
        <f>IF( AND(   ISNUMBER(    MATCH(LEFT(RIGHT(D1915,8),4),{"/AK/","/BW/","/DO/","/DK/","/EP/","/HM/","/HK/","/IN/","/KI/","/AR/","/KL/","/KM/","/KP/","/DN/","/LN/","/RT/","/TU/","/KU/","/KR/","/MI/","/MK/","/OT/","/LP/","/DL/","/LT/","/PM/","/PW/","/PG/","/PP/","/MU/","/IL/","/PR/","/PI/","/PL/","/PK/","/PB/","/SP/","/SE/","/TI/","/LL/","/DT/","/LK/","/WS/","/TP/","/KS/","/SR/","/SK/","PJ"},0)   ),   ISNUMBER(SEARCH("40",D1915)   )  ),LEFT(RIGHT(D1915,7),2),  "-" )</f>
        <v>-</v>
      </c>
      <c r="F1915" s="66" t="s">
        <v>2271</v>
      </c>
      <c r="G1915" s="76" t="s">
        <v>7712</v>
      </c>
      <c r="H1915" s="76" t="s">
        <v>96</v>
      </c>
      <c r="I1915" s="66" t="s">
        <v>2294</v>
      </c>
      <c r="J1915" s="76" t="s">
        <v>7710</v>
      </c>
      <c r="K1915" s="76"/>
      <c r="L1915" s="76"/>
      <c r="M1915" s="66" t="s">
        <v>1973</v>
      </c>
      <c r="N1915" s="66" t="s">
        <v>2085</v>
      </c>
      <c r="P1915" s="32" t="str">
        <f t="shared" si="31"/>
        <v>1911/UN40.SU.   /2025</v>
      </c>
      <c r="Q1915" s="30"/>
      <c r="R1915" s="30"/>
      <c r="S1915" s="30"/>
      <c r="T1915" s="30"/>
      <c r="U1915" s="30"/>
      <c r="W1915" s="45"/>
    </row>
    <row r="1916" spans="1:23" ht="66" hidden="1" x14ac:dyDescent="0.25">
      <c r="A1916" s="75" t="s">
        <v>1986</v>
      </c>
      <c r="B1916" s="66" t="s">
        <v>2272</v>
      </c>
      <c r="C1916" s="76" t="s">
        <v>7724</v>
      </c>
      <c r="D1916" s="76" t="s">
        <v>7725</v>
      </c>
      <c r="E1916" s="76" t="str">
        <f>IF( AND(   ISNUMBER(    MATCH(LEFT(RIGHT(D1916,8),4),{"/AK/","/BW/","/DO/","/DK/","/EP/","/HM/","/HK/","/IN/","/KI/","/AR/","/KL/","/KM/","/KP/","/DN/","/LN/","/RT/","/TU/","/KU/","/KR/","/MI/","/MK/","/OT/","/LP/","/DL/","/LT/","/PM/","/PW/","/PG/","/PP/","/MU/","/IL/","/PR/","/PI/","/PL/","/PK/","/PB/","/SP/","/SE/","/TI/","/LL/","/DT/","/LK/","/WS/","/TP/","/KS/","/SR/","/SK/","PJ"},0)   ),   ISNUMBER(SEARCH("40",D1916)   )  ),LEFT(RIGHT(D1916,7),2),  "-" )</f>
        <v>-</v>
      </c>
      <c r="F1916" s="66" t="s">
        <v>2267</v>
      </c>
      <c r="G1916" s="76" t="s">
        <v>7726</v>
      </c>
      <c r="H1916" s="76" t="s">
        <v>2305</v>
      </c>
      <c r="I1916" s="66"/>
      <c r="J1916" s="76"/>
      <c r="K1916" s="76"/>
      <c r="L1916" s="76"/>
      <c r="M1916" s="66" t="s">
        <v>1973</v>
      </c>
      <c r="N1916" s="66"/>
      <c r="P1916" s="32" t="str">
        <f t="shared" si="31"/>
        <v>1912/UN40.SU.   /2025</v>
      </c>
      <c r="Q1916" s="30"/>
      <c r="R1916" s="30"/>
      <c r="S1916" s="30"/>
      <c r="T1916" s="30"/>
      <c r="U1916" s="30"/>
      <c r="W1916" s="45"/>
    </row>
    <row r="1917" spans="1:23" ht="66" hidden="1" x14ac:dyDescent="0.25">
      <c r="A1917" s="75" t="s">
        <v>1987</v>
      </c>
      <c r="B1917" s="66" t="s">
        <v>2272</v>
      </c>
      <c r="C1917" s="76" t="s">
        <v>7727</v>
      </c>
      <c r="D1917" s="76" t="s">
        <v>7728</v>
      </c>
      <c r="E1917" s="76" t="str">
        <f>IF( AND(   ISNUMBER(    MATCH(LEFT(RIGHT(D1917,8),4),{"/AK/","/BW/","/DO/","/DK/","/EP/","/HM/","/HK/","/IN/","/KI/","/AR/","/KL/","/KM/","/KP/","/DN/","/LN/","/RT/","/TU/","/KU/","/KR/","/MI/","/MK/","/OT/","/LP/","/DL/","/LT/","/PM/","/PW/","/PG/","/PP/","/MU/","/IL/","/PR/","/PI/","/PL/","/PK/","/PB/","/SP/","/SE/","/TI/","/LL/","/DT/","/LK/","/WS/","/TP/","/KS/","/SR/","/SK/","PJ"},0)   ),   ISNUMBER(SEARCH("40",D1917)   )  ),LEFT(RIGHT(D1917,7),2),  "-" )</f>
        <v>-</v>
      </c>
      <c r="F1917" s="66" t="s">
        <v>7527</v>
      </c>
      <c r="G1917" s="76" t="s">
        <v>7729</v>
      </c>
      <c r="H1917" s="76" t="s">
        <v>96</v>
      </c>
      <c r="I1917" s="66"/>
      <c r="J1917" s="76"/>
      <c r="K1917" s="76"/>
      <c r="L1917" s="76"/>
      <c r="M1917" s="66" t="s">
        <v>1973</v>
      </c>
      <c r="N1917" s="66"/>
      <c r="P1917" s="32" t="str">
        <f t="shared" si="31"/>
        <v>1913/UN40.SU.   /2025</v>
      </c>
      <c r="Q1917" s="30"/>
      <c r="R1917" s="30"/>
      <c r="S1917" s="30"/>
      <c r="T1917" s="30"/>
      <c r="U1917" s="30"/>
      <c r="W1917" s="45"/>
    </row>
    <row r="1918" spans="1:23" ht="66" hidden="1" x14ac:dyDescent="0.25">
      <c r="A1918" s="75" t="s">
        <v>1988</v>
      </c>
      <c r="B1918" s="66" t="s">
        <v>2272</v>
      </c>
      <c r="C1918" s="76" t="s">
        <v>7727</v>
      </c>
      <c r="D1918" s="76" t="s">
        <v>7730</v>
      </c>
      <c r="E1918" s="76" t="str">
        <f>IF( AND(   ISNUMBER(    MATCH(LEFT(RIGHT(D1918,8),4),{"/AK/","/BW/","/DO/","/DK/","/EP/","/HM/","/HK/","/IN/","/KI/","/AR/","/KL/","/KM/","/KP/","/DN/","/LN/","/RT/","/TU/","/KU/","/KR/","/MI/","/MK/","/OT/","/LP/","/DL/","/LT/","/PM/","/PW/","/PG/","/PP/","/MU/","/IL/","/PR/","/PI/","/PL/","/PK/","/PB/","/SP/","/SE/","/TI/","/LL/","/DT/","/LK/","/WS/","/TP/","/KS/","/SR/","/SK/","PJ"},0)   ),   ISNUMBER(SEARCH("40",D1918)   )  ),LEFT(RIGHT(D1918,7),2),  "-" )</f>
        <v>-</v>
      </c>
      <c r="F1918" s="66" t="s">
        <v>2271</v>
      </c>
      <c r="G1918" s="76" t="s">
        <v>7734</v>
      </c>
      <c r="H1918" s="76" t="s">
        <v>96</v>
      </c>
      <c r="I1918" s="66"/>
      <c r="J1918" s="76"/>
      <c r="K1918" s="76"/>
      <c r="L1918" s="76"/>
      <c r="M1918" s="66" t="s">
        <v>1973</v>
      </c>
      <c r="N1918" s="66"/>
      <c r="P1918" s="32" t="str">
        <f t="shared" si="31"/>
        <v>1914/UN40.SU.   /2025</v>
      </c>
      <c r="Q1918" s="30"/>
      <c r="R1918" s="30"/>
      <c r="S1918" s="30"/>
      <c r="T1918" s="30"/>
      <c r="U1918" s="30"/>
      <c r="W1918" s="45"/>
    </row>
    <row r="1919" spans="1:23" ht="49.5" hidden="1" x14ac:dyDescent="0.25">
      <c r="A1919" s="75" t="s">
        <v>1989</v>
      </c>
      <c r="B1919" s="66" t="s">
        <v>2272</v>
      </c>
      <c r="C1919" s="76" t="s">
        <v>7739</v>
      </c>
      <c r="D1919" s="76" t="str">
        <f>IF( AND(   ISNUMBER(    MATCH(LEFT(RIGHT(C1919,8),4),{"/AK/","/BW/","/DO/","/DK/","/EP/","/HM/","/HK/","/IN/","/KI/","/AR/","/KL/","/KM/","/KP/","/DN/","/LN/","/RT/","/TU/","/KU/","/KR/","/MI/","/MK/","/OT/","/LP/","/DL/","/LT/","/PM/","/PW/","/PG/","/PP/","/MU/","/IL/","/PR/","/PI/","/PL/","/PK/","/PB/","/SP/","/SE/","/TI/","/LL/","/DT/","/LK/","/WS/","/TP/","/KS/","/SR/","/SK/","PJ"},0)   ),   ISNUMBER(SEARCH("40",C1919)   )  ),LEFT(RIGHT(C1919,7),2),  "-" )</f>
        <v>-</v>
      </c>
      <c r="E1919" s="76" t="str">
        <f>IF( AND(   ISNUMBER(    MATCH(LEFT(RIGHT(D1919,8),4),{"/AK/","/BW/","/DO/","/DK/","/EP/","/HM/","/HK/","/IN/","/KI/","/AR/","/KL/","/KM/","/KP/","/DN/","/LN/","/RT/","/TU/","/KU/","/KR/","/MI/","/MK/","/OT/","/LP/","/DL/","/LT/","/PM/","/PW/","/PG/","/PP/","/MU/","/IL/","/PR/","/PI/","/PL/","/PK/","/PB/","/SP/","/SE/","/TI/","/LL/","/DT/","/LK/","/WS/","/TP/","/KS/","/SR/","/SK/","PJ"},0)   ),   ISNUMBER(SEARCH("40",D1919)   )  ),LEFT(RIGHT(D1919,7),2),  "-" )</f>
        <v>-</v>
      </c>
      <c r="F1919" s="66" t="s">
        <v>7740</v>
      </c>
      <c r="G1919" s="76" t="s">
        <v>5880</v>
      </c>
      <c r="H1919" s="76" t="s">
        <v>96</v>
      </c>
      <c r="I1919" s="66"/>
      <c r="J1919" s="76"/>
      <c r="K1919" s="76"/>
      <c r="L1919" s="76"/>
      <c r="M1919" s="66" t="s">
        <v>1973</v>
      </c>
      <c r="N1919" s="66"/>
      <c r="P1919" s="32" t="str">
        <f t="shared" si="31"/>
        <v>1915/UN40.SU.   /2025</v>
      </c>
      <c r="Q1919" s="30"/>
      <c r="R1919" s="30"/>
      <c r="S1919" s="30"/>
      <c r="T1919" s="30"/>
      <c r="U1919" s="30"/>
      <c r="W1919" s="45"/>
    </row>
    <row r="1920" spans="1:23" ht="49.5" hidden="1" x14ac:dyDescent="0.25">
      <c r="A1920" s="75" t="s">
        <v>1990</v>
      </c>
      <c r="B1920" s="66" t="s">
        <v>2272</v>
      </c>
      <c r="C1920" s="76" t="s">
        <v>7748</v>
      </c>
      <c r="D1920" s="76" t="str">
        <f>IF( AND(   ISNUMBER(    MATCH(LEFT(RIGHT(C1920,8),4),{"/AK/","/BW/","/DO/","/DK/","/EP/","/HM/","/HK/","/IN/","/KI/","/AR/","/KL/","/KM/","/KP/","/DN/","/LN/","/RT/","/TU/","/KU/","/KR/","/MI/","/MK/","/OT/","/LP/","/DL/","/LT/","/PM/","/PW/","/PG/","/PP/","/MU/","/IL/","/PR/","/PI/","/PL/","/PK/","/PB/","/SP/","/SE/","/TI/","/LL/","/DT/","/LK/","/WS/","/TP/","/KS/","/SR/","/SK/","PJ"},0)   ),   ISNUMBER(SEARCH("40",C1920)   )  ),LEFT(RIGHT(C1920,7),2),  "-" )</f>
        <v>-</v>
      </c>
      <c r="E1920" s="76" t="str">
        <f>IF( AND(   ISNUMBER(    MATCH(LEFT(RIGHT(D1920,8),4),{"/AK/","/BW/","/DO/","/DK/","/EP/","/HM/","/HK/","/IN/","/KI/","/AR/","/KL/","/KM/","/KP/","/DN/","/LN/","/RT/","/TU/","/KU/","/KR/","/MI/","/MK/","/OT/","/LP/","/DL/","/LT/","/PM/","/PW/","/PG/","/PP/","/MU/","/IL/","/PR/","/PI/","/PL/","/PK/","/PB/","/SP/","/SE/","/TI/","/LL/","/DT/","/LK/","/WS/","/TP/","/KS/","/SR/","/SK/","PJ"},0)   ),   ISNUMBER(SEARCH("40",D1920)   )  ),LEFT(RIGHT(D1920,7),2),  "-" )</f>
        <v>-</v>
      </c>
      <c r="F1920" s="66" t="s">
        <v>2272</v>
      </c>
      <c r="G1920" s="76" t="s">
        <v>7749</v>
      </c>
      <c r="H1920" s="76" t="s">
        <v>96</v>
      </c>
      <c r="I1920" s="66"/>
      <c r="J1920" s="76"/>
      <c r="K1920" s="76"/>
      <c r="L1920" s="76"/>
      <c r="M1920" s="66" t="s">
        <v>1973</v>
      </c>
      <c r="N1920" s="66"/>
      <c r="P1920" s="32" t="str">
        <f t="shared" si="31"/>
        <v>1916/UN40.SU.   /2025</v>
      </c>
      <c r="Q1920" s="30"/>
      <c r="R1920" s="30"/>
      <c r="S1920" s="30"/>
      <c r="T1920" s="30"/>
      <c r="U1920" s="30"/>
      <c r="W1920" s="45"/>
    </row>
    <row r="1921" spans="1:23" ht="66" hidden="1" x14ac:dyDescent="0.25">
      <c r="A1921" s="75" t="s">
        <v>1991</v>
      </c>
      <c r="B1921" s="66" t="s">
        <v>2272</v>
      </c>
      <c r="C1921" s="76" t="s">
        <v>7754</v>
      </c>
      <c r="D1921" s="76" t="str">
        <f>IF( AND(   ISNUMBER(    MATCH(LEFT(RIGHT(C1921,8),4),{"/AK/","/BW/","/DO/","/DK/","/EP/","/HM/","/HK/","/IN/","/KI/","/AR/","/KL/","/KM/","/KP/","/DN/","/LN/","/RT/","/TU/","/KU/","/KR/","/MI/","/MK/","/OT/","/LP/","/DL/","/LT/","/PM/","/PW/","/PG/","/PP/","/MU/","/IL/","/PR/","/PI/","/PL/","/PK/","/PB/","/SP/","/SE/","/TI/","/LL/","/DT/","/LK/","/WS/","/TP/","/KS/","/SR/","/SK/","PJ"},0)   ),   ISNUMBER(SEARCH("40",C1921)   )  ),LEFT(RIGHT(C1921,7),2),  "-" )</f>
        <v>-</v>
      </c>
      <c r="E1921" s="76" t="str">
        <f>IF( AND(   ISNUMBER(    MATCH(LEFT(RIGHT(D1921,8),4),{"/AK/","/BW/","/DO/","/DK/","/EP/","/HM/","/HK/","/IN/","/KI/","/AR/","/KL/","/KM/","/KP/","/DN/","/LN/","/RT/","/TU/","/KU/","/KR/","/MI/","/MK/","/OT/","/LP/","/DL/","/LT/","/PM/","/PW/","/PG/","/PP/","/MU/","/IL/","/PR/","/PI/","/PL/","/PK/","/PB/","/SP/","/SE/","/TI/","/LL/","/DT/","/LK/","/WS/","/TP/","/KS/","/SR/","/SK/","PJ"},0)   ),   ISNUMBER(SEARCH("40",D1921)   )  ),LEFT(RIGHT(D1921,7),2),  "-" )</f>
        <v>-</v>
      </c>
      <c r="F1921" s="66" t="s">
        <v>2272</v>
      </c>
      <c r="G1921" s="76" t="s">
        <v>7755</v>
      </c>
      <c r="H1921" s="76" t="s">
        <v>96</v>
      </c>
      <c r="I1921" s="66"/>
      <c r="J1921" s="76"/>
      <c r="K1921" s="76"/>
      <c r="L1921" s="76"/>
      <c r="M1921" s="66" t="s">
        <v>1973</v>
      </c>
      <c r="N1921" s="66"/>
      <c r="P1921" s="32" t="str">
        <f t="shared" si="31"/>
        <v>1917/UN40.SU.   /2025</v>
      </c>
      <c r="Q1921" s="30"/>
      <c r="R1921" s="30"/>
      <c r="S1921" s="30"/>
      <c r="T1921" s="30"/>
      <c r="U1921" s="30"/>
      <c r="W1921" s="45"/>
    </row>
    <row r="1922" spans="1:23" ht="115.5" hidden="1" x14ac:dyDescent="0.25">
      <c r="A1922" s="75" t="s">
        <v>1992</v>
      </c>
      <c r="B1922" s="66" t="s">
        <v>2272</v>
      </c>
      <c r="C1922" s="76" t="s">
        <v>7717</v>
      </c>
      <c r="D1922" s="76" t="s">
        <v>7756</v>
      </c>
      <c r="E1922" s="76" t="str">
        <f>IF( AND(   ISNUMBER(    MATCH(LEFT(RIGHT(D1922,8),4),{"/AK/","/BW/","/DO/","/DK/","/EP/","/HM/","/HK/","/IN/","/KI/","/AR/","/KL/","/KM/","/KP/","/DN/","/LN/","/RT/","/TU/","/KU/","/KR/","/MI/","/MK/","/OT/","/LP/","/DL/","/LT/","/PM/","/PW/","/PG/","/PP/","/MU/","/IL/","/PR/","/PI/","/PL/","/PK/","/PB/","/SP/","/SE/","/TI/","/LL/","/DT/","/LK/","/WS/","/TP/","/KS/","/SR/","/SK/","PJ"},0)   ),   ISNUMBER(SEARCH("40",D1922)   )  ),LEFT(RIGHT(D1922,7),2),  "-" )</f>
        <v>-</v>
      </c>
      <c r="F1922" s="66" t="s">
        <v>7704</v>
      </c>
      <c r="G1922" s="76" t="s">
        <v>7757</v>
      </c>
      <c r="H1922" s="76" t="s">
        <v>5048</v>
      </c>
      <c r="I1922" s="66"/>
      <c r="J1922" s="76"/>
      <c r="K1922" s="76"/>
      <c r="L1922" s="76"/>
      <c r="M1922" s="66" t="s">
        <v>1973</v>
      </c>
      <c r="N1922" s="66"/>
      <c r="P1922" s="32" t="str">
        <f t="shared" si="31"/>
        <v>1918/UN40.SU.   /2025</v>
      </c>
      <c r="Q1922" s="30"/>
      <c r="R1922" s="30"/>
      <c r="S1922" s="30"/>
      <c r="T1922" s="30"/>
      <c r="U1922" s="30"/>
      <c r="W1922" s="45"/>
    </row>
    <row r="1923" spans="1:23" ht="115.5" hidden="1" x14ac:dyDescent="0.25">
      <c r="A1923" s="75" t="s">
        <v>1993</v>
      </c>
      <c r="B1923" s="66" t="s">
        <v>2272</v>
      </c>
      <c r="C1923" s="76" t="s">
        <v>7717</v>
      </c>
      <c r="D1923" s="76" t="s">
        <v>7758</v>
      </c>
      <c r="E1923" s="76" t="str">
        <f>IF( AND(   ISNUMBER(    MATCH(LEFT(RIGHT(D1923,8),4),{"/AK/","/BW/","/DO/","/DK/","/EP/","/HM/","/HK/","/IN/","/KI/","/AR/","/KL/","/KM/","/KP/","/DN/","/LN/","/RT/","/TU/","/KU/","/KR/","/MI/","/MK/","/OT/","/LP/","/DL/","/LT/","/PM/","/PW/","/PG/","/PP/","/MU/","/IL/","/PR/","/PI/","/PL/","/PK/","/PB/","/SP/","/SE/","/TI/","/LL/","/DT/","/LK/","/WS/","/TP/","/KS/","/SR/","/SK/","PJ"},0)   ),   ISNUMBER(SEARCH("40",D1923)   )  ),LEFT(RIGHT(D1923,7),2),  "-" )</f>
        <v>-</v>
      </c>
      <c r="F1923" s="66" t="s">
        <v>7704</v>
      </c>
      <c r="G1923" s="76" t="s">
        <v>7757</v>
      </c>
      <c r="H1923" s="76" t="s">
        <v>5040</v>
      </c>
      <c r="I1923" s="66"/>
      <c r="J1923" s="76"/>
      <c r="K1923" s="76"/>
      <c r="L1923" s="76"/>
      <c r="M1923" s="66" t="s">
        <v>1973</v>
      </c>
      <c r="N1923" s="66"/>
      <c r="P1923" s="32" t="str">
        <f t="shared" si="31"/>
        <v>1919/UN40.SU.   /2025</v>
      </c>
      <c r="Q1923" s="30"/>
      <c r="R1923" s="30"/>
      <c r="S1923" s="30"/>
      <c r="T1923" s="30"/>
      <c r="U1923" s="30"/>
      <c r="W1923" s="45"/>
    </row>
    <row r="1924" spans="1:23" ht="66" hidden="1" x14ac:dyDescent="0.25">
      <c r="A1924" s="75" t="s">
        <v>1994</v>
      </c>
      <c r="B1924" s="66" t="s">
        <v>2272</v>
      </c>
      <c r="C1924" s="76" t="s">
        <v>7733</v>
      </c>
      <c r="D1924" s="76" t="s">
        <v>7731</v>
      </c>
      <c r="E1924" s="76" t="str">
        <f>IF( AND(   ISNUMBER(    MATCH(LEFT(RIGHT(D1924,8),4),{"/AK/","/BW/","/DO/","/DK/","/EP/","/HM/","/HK/","/IN/","/KI/","/AR/","/KL/","/KM/","/KP/","/DN/","/LN/","/RT/","/TU/","/KU/","/KR/","/MI/","/MK/","/OT/","/LP/","/DL/","/LT/","/PM/","/PW/","/PG/","/PP/","/MU/","/IL/","/PR/","/PI/","/PL/","/PK/","/PB/","/SP/","/SE/","/TI/","/LL/","/DT/","/LK/","/WS/","/TP/","/KS/","/SR/","/SK/","PJ"},0)   ),   ISNUMBER(SEARCH("40",D1924)   )  ),LEFT(RIGHT(D1924,7),2),  "-" )</f>
        <v>-</v>
      </c>
      <c r="F1924" s="66" t="s">
        <v>7732</v>
      </c>
      <c r="G1924" s="76" t="s">
        <v>6920</v>
      </c>
      <c r="H1924" s="76" t="s">
        <v>96</v>
      </c>
      <c r="I1924" s="66" t="s">
        <v>2294</v>
      </c>
      <c r="J1924" s="76" t="s">
        <v>7735</v>
      </c>
      <c r="K1924" s="76"/>
      <c r="L1924" s="76"/>
      <c r="M1924" s="66" t="s">
        <v>1973</v>
      </c>
      <c r="N1924" s="66" t="s">
        <v>2085</v>
      </c>
      <c r="P1924" s="32" t="str">
        <f t="shared" si="31"/>
        <v>1920/UN40.SU.   /2025</v>
      </c>
      <c r="Q1924" s="30"/>
      <c r="R1924" s="30"/>
      <c r="S1924" s="30"/>
      <c r="T1924" s="30"/>
      <c r="U1924" s="30"/>
      <c r="W1924" s="45"/>
    </row>
    <row r="1925" spans="1:23" ht="49.5" hidden="1" x14ac:dyDescent="0.25">
      <c r="A1925" s="75" t="s">
        <v>1995</v>
      </c>
      <c r="B1925" s="66" t="s">
        <v>2272</v>
      </c>
      <c r="C1925" s="76" t="s">
        <v>7736</v>
      </c>
      <c r="D1925" s="76" t="s">
        <v>7737</v>
      </c>
      <c r="E1925" s="76" t="str">
        <f>IF( AND(   ISNUMBER(    MATCH(LEFT(RIGHT(D1925,8),4),{"/AK/","/BW/","/DO/","/DK/","/EP/","/HM/","/HK/","/IN/","/KI/","/AR/","/KL/","/KM/","/KP/","/DN/","/LN/","/RT/","/TU/","/KU/","/KR/","/MI/","/MK/","/OT/","/LP/","/DL/","/LT/","/PM/","/PW/","/PG/","/PP/","/MU/","/IL/","/PR/","/PI/","/PL/","/PK/","/PB/","/SP/","/SE/","/TI/","/LL/","/DT/","/LK/","/WS/","/TP/","/KS/","/SR/","/SK/","PJ"},0)   ),   ISNUMBER(SEARCH("40",D1925)   )  ),LEFT(RIGHT(D1925,7),2),  "-" )</f>
        <v>-</v>
      </c>
      <c r="F1925" s="66" t="s">
        <v>7704</v>
      </c>
      <c r="G1925" s="76" t="s">
        <v>7738</v>
      </c>
      <c r="H1925" s="76" t="s">
        <v>96</v>
      </c>
      <c r="I1925" s="66" t="s">
        <v>2294</v>
      </c>
      <c r="J1925" s="76" t="s">
        <v>7735</v>
      </c>
      <c r="K1925" s="76"/>
      <c r="L1925" s="76"/>
      <c r="M1925" s="66" t="s">
        <v>1973</v>
      </c>
      <c r="N1925" s="66" t="s">
        <v>2085</v>
      </c>
      <c r="P1925" s="32" t="str">
        <f t="shared" si="31"/>
        <v>1921/UN40.SU.   /2025</v>
      </c>
      <c r="Q1925" s="30"/>
      <c r="R1925" s="30"/>
      <c r="S1925" s="30"/>
      <c r="T1925" s="30"/>
      <c r="U1925" s="30"/>
      <c r="W1925" s="45"/>
    </row>
    <row r="1926" spans="1:23" ht="66" hidden="1" x14ac:dyDescent="0.25">
      <c r="A1926" s="75" t="s">
        <v>1996</v>
      </c>
      <c r="B1926" s="66" t="s">
        <v>2272</v>
      </c>
      <c r="C1926" s="76" t="s">
        <v>7743</v>
      </c>
      <c r="D1926" s="76" t="s">
        <v>7741</v>
      </c>
      <c r="E1926" s="76" t="str">
        <f>IF( AND(   ISNUMBER(    MATCH(LEFT(RIGHT(D1926,8),4),{"/AK/","/BW/","/DO/","/DK/","/EP/","/HM/","/HK/","/IN/","/KI/","/AR/","/KL/","/KM/","/KP/","/DN/","/LN/","/RT/","/TU/","/KU/","/KR/","/MI/","/MK/","/OT/","/LP/","/DL/","/LT/","/PM/","/PW/","/PG/","/PP/","/MU/","/IL/","/PR/","/PI/","/PL/","/PK/","/PB/","/SP/","/SE/","/TI/","/LL/","/DT/","/LK/","/WS/","/TP/","/KS/","/SR/","/SK/","PJ"},0)   ),   ISNUMBER(SEARCH("40",D1926)   )  ),LEFT(RIGHT(D1926,7),2),  "-" )</f>
        <v>-</v>
      </c>
      <c r="F1926" s="66" t="s">
        <v>7704</v>
      </c>
      <c r="G1926" s="76" t="s">
        <v>7742</v>
      </c>
      <c r="H1926" s="76" t="s">
        <v>96</v>
      </c>
      <c r="I1926" s="66" t="s">
        <v>2294</v>
      </c>
      <c r="J1926" s="76" t="s">
        <v>7744</v>
      </c>
      <c r="K1926" s="76"/>
      <c r="L1926" s="76"/>
      <c r="M1926" s="66" t="s">
        <v>1973</v>
      </c>
      <c r="N1926" s="66" t="s">
        <v>2085</v>
      </c>
      <c r="P1926" s="32" t="str">
        <f t="shared" ref="P1926:P1989" si="32">A1926&amp;"/UN40.SU.   /2025"</f>
        <v>1922/UN40.SU.   /2025</v>
      </c>
      <c r="Q1926" s="30"/>
      <c r="R1926" s="30"/>
      <c r="S1926" s="30"/>
      <c r="T1926" s="30"/>
      <c r="U1926" s="30"/>
      <c r="W1926" s="45"/>
    </row>
    <row r="1927" spans="1:23" ht="82.5" x14ac:dyDescent="0.25">
      <c r="A1927" s="75" t="s">
        <v>1997</v>
      </c>
      <c r="B1927" s="66" t="s">
        <v>2272</v>
      </c>
      <c r="C1927" s="76" t="s">
        <v>6484</v>
      </c>
      <c r="D1927" s="76" t="s">
        <v>7745</v>
      </c>
      <c r="E1927" s="76" t="str">
        <f>IF( AND(   ISNUMBER(    MATCH(LEFT(RIGHT(D1927,8),4),{"/AK/","/BW/","/DO/","/DK/","/EP/","/HM/","/HK/","/IN/","/KI/","/AR/","/KL/","/KM/","/KP/","/DN/","/LN/","/RT/","/TU/","/KU/","/KR/","/MI/","/MK/","/OT/","/LP/","/DL/","/LT/","/PM/","/PW/","/PG/","/PP/","/MU/","/IL/","/PR/","/PI/","/PL/","/PK/","/PB/","/SP/","/SE/","/TI/","/LL/","/DT/","/LK/","/WS/","/TP/","/KS/","/SR/","/SK/","PJ"},0)   ),   ISNUMBER(SEARCH("40",D1927)   )  ),LEFT(RIGHT(D1927,7),2),  "-" )</f>
        <v>-</v>
      </c>
      <c r="F1927" s="66" t="s">
        <v>2272</v>
      </c>
      <c r="G1927" s="76" t="s">
        <v>7746</v>
      </c>
      <c r="H1927" s="76" t="s">
        <v>5048</v>
      </c>
      <c r="I1927" s="66" t="s">
        <v>2294</v>
      </c>
      <c r="J1927" s="76" t="s">
        <v>7747</v>
      </c>
      <c r="K1927" s="76"/>
      <c r="L1927" s="76"/>
      <c r="M1927" s="66" t="s">
        <v>1973</v>
      </c>
      <c r="N1927" s="76" t="s">
        <v>2084</v>
      </c>
      <c r="P1927" s="32" t="str">
        <f t="shared" si="32"/>
        <v>1923/UN40.SU.   /2025</v>
      </c>
      <c r="Q1927" s="30"/>
      <c r="R1927" s="30"/>
      <c r="S1927" s="30"/>
      <c r="T1927" s="30"/>
      <c r="U1927" s="30"/>
      <c r="W1927" s="45"/>
    </row>
    <row r="1928" spans="1:23" ht="49.5" hidden="1" x14ac:dyDescent="0.25">
      <c r="A1928" s="75" t="s">
        <v>1998</v>
      </c>
      <c r="B1928" s="66" t="s">
        <v>2272</v>
      </c>
      <c r="C1928" s="76" t="s">
        <v>7750</v>
      </c>
      <c r="D1928" s="76" t="s">
        <v>7751</v>
      </c>
      <c r="E1928" s="76" t="str">
        <f>IF( AND(   ISNUMBER(    MATCH(LEFT(RIGHT(D1928,8),4),{"/AK/","/BW/","/DO/","/DK/","/EP/","/HM/","/HK/","/IN/","/KI/","/AR/","/KL/","/KM/","/KP/","/DN/","/LN/","/RT/","/TU/","/KU/","/KR/","/MI/","/MK/","/OT/","/LP/","/DL/","/LT/","/PM/","/PW/","/PG/","/PP/","/MU/","/IL/","/PR/","/PI/","/PL/","/PK/","/PB/","/SP/","/SE/","/TI/","/LL/","/DT/","/LK/","/WS/","/TP/","/KS/","/SR/","/SK/","PJ"},0)   ),   ISNUMBER(SEARCH("40",D1928)   )  ),LEFT(RIGHT(D1928,7),2),  "-" )</f>
        <v>-</v>
      </c>
      <c r="F1928" s="66" t="s">
        <v>2271</v>
      </c>
      <c r="G1928" s="76" t="s">
        <v>7752</v>
      </c>
      <c r="H1928" s="76" t="s">
        <v>96</v>
      </c>
      <c r="I1928" s="66" t="s">
        <v>2294</v>
      </c>
      <c r="J1928" s="76" t="s">
        <v>7753</v>
      </c>
      <c r="K1928" s="76"/>
      <c r="L1928" s="76"/>
      <c r="M1928" s="66" t="s">
        <v>1973</v>
      </c>
      <c r="N1928" s="66" t="s">
        <v>2086</v>
      </c>
      <c r="O1928" s="14" t="s">
        <v>3082</v>
      </c>
      <c r="P1928" s="32" t="str">
        <f t="shared" si="32"/>
        <v>1924/UN40.SU.   /2025</v>
      </c>
      <c r="Q1928" s="30"/>
      <c r="R1928" s="30"/>
      <c r="S1928" s="30"/>
      <c r="T1928" s="30"/>
      <c r="U1928" s="30"/>
      <c r="W1928" s="45"/>
    </row>
    <row r="1929" spans="1:23" ht="66" hidden="1" x14ac:dyDescent="0.25">
      <c r="A1929" s="75" t="s">
        <v>1999</v>
      </c>
      <c r="B1929" s="66" t="s">
        <v>2272</v>
      </c>
      <c r="C1929" s="76" t="s">
        <v>7759</v>
      </c>
      <c r="D1929" s="76" t="s">
        <v>7760</v>
      </c>
      <c r="E1929" s="76" t="str">
        <f>IF( AND(   ISNUMBER(    MATCH(LEFT(RIGHT(D1929,8),4),{"/AK/","/BW/","/DO/","/DK/","/EP/","/HM/","/HK/","/IN/","/KI/","/AR/","/KL/","/KM/","/KP/","/DN/","/LN/","/RT/","/TU/","/KU/","/KR/","/MI/","/MK/","/OT/","/LP/","/DL/","/LT/","/PM/","/PW/","/PG/","/PP/","/MU/","/IL/","/PR/","/PI/","/PL/","/PK/","/PB/","/SP/","/SE/","/TI/","/LL/","/DT/","/LK/","/WS/","/TP/","/KS/","/SR/","/SK/","PJ"},0)   ),   ISNUMBER(SEARCH("40",D1929)   )  ),LEFT(RIGHT(D1929,7),2),  "-" )</f>
        <v>-</v>
      </c>
      <c r="F1929" s="66" t="s">
        <v>2263</v>
      </c>
      <c r="G1929" s="76" t="s">
        <v>7761</v>
      </c>
      <c r="H1929" s="76" t="s">
        <v>96</v>
      </c>
      <c r="I1929" s="66" t="s">
        <v>2294</v>
      </c>
      <c r="J1929" s="76" t="s">
        <v>7764</v>
      </c>
      <c r="K1929" s="76"/>
      <c r="L1929" s="76"/>
      <c r="M1929" s="66" t="s">
        <v>1973</v>
      </c>
      <c r="N1929" s="66" t="s">
        <v>2085</v>
      </c>
      <c r="P1929" s="32" t="str">
        <f t="shared" si="32"/>
        <v>1925/UN40.SU.   /2025</v>
      </c>
      <c r="Q1929" s="30"/>
      <c r="R1929" s="30"/>
      <c r="S1929" s="30"/>
      <c r="T1929" s="30"/>
      <c r="U1929" s="30"/>
      <c r="W1929" s="45"/>
    </row>
    <row r="1930" spans="1:23" ht="66" hidden="1" x14ac:dyDescent="0.25">
      <c r="A1930" s="75" t="s">
        <v>2000</v>
      </c>
      <c r="B1930" s="66" t="s">
        <v>2272</v>
      </c>
      <c r="C1930" s="76" t="s">
        <v>6660</v>
      </c>
      <c r="D1930" s="76" t="s">
        <v>7762</v>
      </c>
      <c r="E1930" s="76" t="str">
        <f>IF( AND(   ISNUMBER(    MATCH(LEFT(RIGHT(D1930,8),4),{"/AK/","/BW/","/DO/","/DK/","/EP/","/HM/","/HK/","/IN/","/KI/","/AR/","/KL/","/KM/","/KP/","/DN/","/LN/","/RT/","/TU/","/KU/","/KR/","/MI/","/MK/","/OT/","/LP/","/DL/","/LT/","/PM/","/PW/","/PG/","/PP/","/MU/","/IL/","/PR/","/PI/","/PL/","/PK/","/PB/","/SP/","/SE/","/TI/","/LL/","/DT/","/LK/","/WS/","/TP/","/KS/","/SR/","/SK/","PJ"},0)   ),   ISNUMBER(SEARCH("40",D1930)   )  ),LEFT(RIGHT(D1930,7),2),  "-" )</f>
        <v>-</v>
      </c>
      <c r="F1930" s="66" t="s">
        <v>2270</v>
      </c>
      <c r="G1930" s="76" t="s">
        <v>7763</v>
      </c>
      <c r="H1930" s="76" t="s">
        <v>96</v>
      </c>
      <c r="I1930" s="66" t="s">
        <v>2294</v>
      </c>
      <c r="J1930" s="76" t="s">
        <v>7764</v>
      </c>
      <c r="K1930" s="76"/>
      <c r="L1930" s="76"/>
      <c r="M1930" s="66" t="s">
        <v>1973</v>
      </c>
      <c r="N1930" s="66" t="s">
        <v>2085</v>
      </c>
      <c r="P1930" s="32" t="str">
        <f t="shared" si="32"/>
        <v>1926/UN40.SU.   /2025</v>
      </c>
      <c r="Q1930" s="30"/>
      <c r="R1930" s="30"/>
      <c r="S1930" s="30"/>
      <c r="T1930" s="30"/>
      <c r="U1930" s="30"/>
      <c r="W1930" s="45"/>
    </row>
    <row r="1931" spans="1:23" ht="66" hidden="1" x14ac:dyDescent="0.25">
      <c r="A1931" s="75" t="s">
        <v>2001</v>
      </c>
      <c r="B1931" s="66" t="s">
        <v>2272</v>
      </c>
      <c r="C1931" s="76" t="s">
        <v>7765</v>
      </c>
      <c r="D1931" s="76" t="str">
        <f>IF( AND(   ISNUMBER(    MATCH(LEFT(RIGHT(C1931,8),4),{"/AK/","/BW/","/DO/","/DK/","/EP/","/HM/","/HK/","/IN/","/KI/","/AR/","/KL/","/KM/","/KP/","/DN/","/LN/","/RT/","/TU/","/KU/","/KR/","/MI/","/MK/","/OT/","/LP/","/DL/","/LT/","/PM/","/PW/","/PG/","/PP/","/MU/","/IL/","/PR/","/PI/","/PL/","/PK/","/PB/","/SP/","/SE/","/TI/","/LL/","/DT/","/LK/","/WS/","/TP/","/KS/","/SR/","/SK/","PJ"},0)   ),   ISNUMBER(SEARCH("40",C1931)   )  ),LEFT(RIGHT(C1931,7),2),  "-" )</f>
        <v>-</v>
      </c>
      <c r="E1931" s="76" t="str">
        <f>IF( AND(   ISNUMBER(    MATCH(LEFT(RIGHT(D1931,8),4),{"/AK/","/BW/","/DO/","/DK/","/EP/","/HM/","/HK/","/IN/","/KI/","/AR/","/KL/","/KM/","/KP/","/DN/","/LN/","/RT/","/TU/","/KU/","/KR/","/MI/","/MK/","/OT/","/LP/","/DL/","/LT/","/PM/","/PW/","/PG/","/PP/","/MU/","/IL/","/PR/","/PI/","/PL/","/PK/","/PB/","/SP/","/SE/","/TI/","/LL/","/DT/","/LK/","/WS/","/TP/","/KS/","/SR/","/SK/","PJ"},0)   ),   ISNUMBER(SEARCH("40",D1931)   )  ),LEFT(RIGHT(D1931,7),2),  "-" )</f>
        <v>-</v>
      </c>
      <c r="F1931" s="66" t="s">
        <v>2272</v>
      </c>
      <c r="G1931" s="76" t="s">
        <v>7766</v>
      </c>
      <c r="H1931" s="76" t="s">
        <v>96</v>
      </c>
      <c r="I1931" s="66" t="s">
        <v>2294</v>
      </c>
      <c r="J1931" s="76" t="s">
        <v>7767</v>
      </c>
      <c r="K1931" s="76"/>
      <c r="L1931" s="76"/>
      <c r="M1931" s="66" t="s">
        <v>1973</v>
      </c>
      <c r="N1931" s="66" t="s">
        <v>2085</v>
      </c>
      <c r="P1931" s="32" t="str">
        <f t="shared" si="32"/>
        <v>1927/UN40.SU.   /2025</v>
      </c>
      <c r="Q1931" s="30"/>
      <c r="R1931" s="30"/>
      <c r="S1931" s="30"/>
      <c r="T1931" s="30"/>
      <c r="U1931" s="30"/>
      <c r="W1931" s="45"/>
    </row>
    <row r="1932" spans="1:23" ht="49.5" hidden="1" x14ac:dyDescent="0.25">
      <c r="A1932" s="75" t="s">
        <v>2002</v>
      </c>
      <c r="B1932" s="66" t="s">
        <v>2272</v>
      </c>
      <c r="C1932" s="76" t="s">
        <v>2513</v>
      </c>
      <c r="D1932" s="76" t="s">
        <v>7768</v>
      </c>
      <c r="E1932" s="76" t="str">
        <f>IF( AND(   ISNUMBER(    MATCH(LEFT(RIGHT(D1932,8),4),{"/AK/","/BW/","/DO/","/DK/","/EP/","/HM/","/HK/","/IN/","/KI/","/AR/","/KL/","/KM/","/KP/","/DN/","/LN/","/RT/","/TU/","/KU/","/KR/","/MI/","/MK/","/OT/","/LP/","/DL/","/LT/","/PM/","/PW/","/PG/","/PP/","/MU/","/IL/","/PR/","/PI/","/PL/","/PK/","/PB/","/SP/","/SE/","/TI/","/LL/","/DT/","/LK/","/WS/","/TP/","/KS/","/SR/","/SK/","PJ"},0)   ),   ISNUMBER(SEARCH("40",D1932)   )  ),LEFT(RIGHT(D1932,7),2),  "-" )</f>
        <v>-</v>
      </c>
      <c r="F1932" s="66" t="s">
        <v>7704</v>
      </c>
      <c r="G1932" s="76" t="s">
        <v>7769</v>
      </c>
      <c r="H1932" s="76" t="s">
        <v>96</v>
      </c>
      <c r="I1932" s="66" t="s">
        <v>2294</v>
      </c>
      <c r="J1932" s="76" t="s">
        <v>7770</v>
      </c>
      <c r="K1932" s="76"/>
      <c r="L1932" s="76"/>
      <c r="M1932" s="66" t="s">
        <v>1973</v>
      </c>
      <c r="N1932" s="66" t="s">
        <v>2085</v>
      </c>
      <c r="P1932" s="32" t="str">
        <f t="shared" si="32"/>
        <v>1928/UN40.SU.   /2025</v>
      </c>
      <c r="Q1932" s="30"/>
      <c r="R1932" s="30"/>
      <c r="S1932" s="30"/>
      <c r="T1932" s="30"/>
      <c r="U1932" s="30"/>
      <c r="W1932" s="45"/>
    </row>
    <row r="1933" spans="1:23" ht="99" hidden="1" x14ac:dyDescent="0.25">
      <c r="A1933" s="75" t="s">
        <v>2003</v>
      </c>
      <c r="B1933" s="66" t="s">
        <v>2273</v>
      </c>
      <c r="C1933" s="76" t="s">
        <v>7775</v>
      </c>
      <c r="D1933" s="87" t="s">
        <v>1974</v>
      </c>
      <c r="E1933" s="76" t="str">
        <f>IF( AND(   ISNUMBER(    MATCH(LEFT(RIGHT(D1933,8),4),{"/AK/","/BW/","/DO/","/DK/","/EP/","/HM/","/HK/","/IN/","/KI/","/AR/","/KL/","/KM/","/KP/","/DN/","/LN/","/RT/","/TU/","/KU/","/KR/","/MI/","/MK/","/OT/","/LP/","/DL/","/LT/","/PM/","/PW/","/PG/","/PP/","/MU/","/IL/","/PR/","/PI/","/PL/","/PK/","/PB/","/SP/","/SE/","/TI/","/LL/","/DT/","/LK/","/WS/","/TP/","/KS/","/SR/","/SK/","PJ"},0)   ),   ISNUMBER(SEARCH("40",D1933)   )  ),LEFT(RIGHT(D1933,7),2),  "-" )</f>
        <v>-</v>
      </c>
      <c r="F1933" s="66" t="s">
        <v>2272</v>
      </c>
      <c r="G1933" s="76" t="s">
        <v>7776</v>
      </c>
      <c r="H1933" s="76" t="s">
        <v>5040</v>
      </c>
      <c r="I1933" s="66"/>
      <c r="J1933" s="76"/>
      <c r="K1933" s="76"/>
      <c r="L1933" s="76"/>
      <c r="M1933" s="66" t="s">
        <v>1973</v>
      </c>
      <c r="N1933" s="66"/>
      <c r="P1933" s="32" t="str">
        <f t="shared" si="32"/>
        <v>1929/UN40.SU.   /2025</v>
      </c>
      <c r="Q1933" s="30"/>
      <c r="R1933" s="30"/>
      <c r="S1933" s="30"/>
      <c r="T1933" s="30"/>
      <c r="U1933" s="30"/>
      <c r="W1933" s="45"/>
    </row>
    <row r="1934" spans="1:23" ht="66" hidden="1" x14ac:dyDescent="0.25">
      <c r="A1934" s="75" t="s">
        <v>2004</v>
      </c>
      <c r="B1934" s="66" t="s">
        <v>2273</v>
      </c>
      <c r="C1934" s="76" t="s">
        <v>7785</v>
      </c>
      <c r="D1934" s="76" t="s">
        <v>7791</v>
      </c>
      <c r="E1934" s="76" t="str">
        <f>IF( AND(   ISNUMBER(    MATCH(LEFT(RIGHT(D1934,8),4),{"/AK/","/BW/","/DO/","/DK/","/EP/","/HM/","/HK/","/IN/","/KI/","/AR/","/KL/","/KM/","/KP/","/DN/","/LN/","/RT/","/TU/","/KU/","/KR/","/MI/","/MK/","/OT/","/LP/","/DL/","/LT/","/PM/","/PW/","/PG/","/PP/","/MU/","/IL/","/PR/","/PI/","/PL/","/PK/","/PB/","/SP/","/SE/","/TI/","/LL/","/DT/","/LK/","/WS/","/TP/","/KS/","/SR/","/SK/","PJ"},0)   ),   ISNUMBER(SEARCH("40",D1934)   )  ),LEFT(RIGHT(D1934,7),2),  "-" )</f>
        <v>-</v>
      </c>
      <c r="F1934" s="66" t="s">
        <v>7792</v>
      </c>
      <c r="G1934" s="76" t="s">
        <v>7793</v>
      </c>
      <c r="H1934" s="76" t="s">
        <v>5040</v>
      </c>
      <c r="I1934" s="66"/>
      <c r="J1934" s="76"/>
      <c r="K1934" s="76"/>
      <c r="L1934" s="76"/>
      <c r="M1934" s="66" t="s">
        <v>1973</v>
      </c>
      <c r="N1934" s="66"/>
      <c r="P1934" s="32" t="str">
        <f t="shared" si="32"/>
        <v>1930/UN40.SU.   /2025</v>
      </c>
      <c r="Q1934" s="30"/>
      <c r="R1934" s="30"/>
      <c r="S1934" s="30"/>
      <c r="T1934" s="30"/>
      <c r="U1934" s="30"/>
      <c r="W1934" s="45"/>
    </row>
    <row r="1935" spans="1:23" ht="66" hidden="1" x14ac:dyDescent="0.25">
      <c r="A1935" s="75" t="s">
        <v>2005</v>
      </c>
      <c r="B1935" s="66" t="s">
        <v>2273</v>
      </c>
      <c r="C1935" s="76" t="s">
        <v>7785</v>
      </c>
      <c r="D1935" s="76" t="s">
        <v>7789</v>
      </c>
      <c r="E1935" s="76" t="str">
        <f>IF( AND(   ISNUMBER(    MATCH(LEFT(RIGHT(D1935,8),4),{"/AK/","/BW/","/DO/","/DK/","/EP/","/HM/","/HK/","/IN/","/KI/","/AR/","/KL/","/KM/","/KP/","/DN/","/LN/","/RT/","/TU/","/KU/","/KR/","/MI/","/MK/","/OT/","/LP/","/DL/","/LT/","/PM/","/PW/","/PG/","/PP/","/MU/","/IL/","/PR/","/PI/","/PL/","/PK/","/PB/","/SP/","/SE/","/TI/","/LL/","/DT/","/LK/","/WS/","/TP/","/KS/","/SR/","/SK/","PJ"},0)   ),   ISNUMBER(SEARCH("40",D1935)   )  ),LEFT(RIGHT(D1935,7),2),  "-" )</f>
        <v>-</v>
      </c>
      <c r="F1935" s="66" t="s">
        <v>7790</v>
      </c>
      <c r="G1935" s="76" t="s">
        <v>7794</v>
      </c>
      <c r="H1935" s="76" t="s">
        <v>5040</v>
      </c>
      <c r="I1935" s="66"/>
      <c r="J1935" s="76"/>
      <c r="K1935" s="76"/>
      <c r="L1935" s="76"/>
      <c r="M1935" s="66" t="s">
        <v>1973</v>
      </c>
      <c r="N1935" s="76"/>
      <c r="P1935" s="32" t="str">
        <f t="shared" si="32"/>
        <v>1931/UN40.SU.   /2025</v>
      </c>
      <c r="Q1935" s="30"/>
      <c r="R1935" s="30"/>
      <c r="S1935" s="30"/>
      <c r="T1935" s="30"/>
      <c r="U1935" s="30"/>
      <c r="W1935" s="45"/>
    </row>
    <row r="1936" spans="1:23" ht="82.5" hidden="1" x14ac:dyDescent="0.25">
      <c r="A1936" s="75" t="s">
        <v>2006</v>
      </c>
      <c r="B1936" s="66" t="s">
        <v>2273</v>
      </c>
      <c r="C1936" s="76" t="s">
        <v>6503</v>
      </c>
      <c r="D1936" s="76" t="s">
        <v>7798</v>
      </c>
      <c r="E1936" s="76" t="str">
        <f>IF( AND(   ISNUMBER(    MATCH(LEFT(RIGHT(D1936,8),4),{"/AK/","/BW/","/DO/","/DK/","/EP/","/HM/","/HK/","/IN/","/KI/","/AR/","/KL/","/KM/","/KP/","/DN/","/LN/","/RT/","/TU/","/KU/","/KR/","/MI/","/MK/","/OT/","/LP/","/DL/","/LT/","/PM/","/PW/","/PG/","/PP/","/MU/","/IL/","/PR/","/PI/","/PL/","/PK/","/PB/","/SP/","/SE/","/TI/","/LL/","/DT/","/LK/","/WS/","/TP/","/KS/","/SR/","/SK/","PJ"},0)   ),   ISNUMBER(SEARCH("40",D1936)   )  ),LEFT(RIGHT(D1936,7),2),  "-" )</f>
        <v>-</v>
      </c>
      <c r="F1936" s="66" t="s">
        <v>2265</v>
      </c>
      <c r="G1936" s="76" t="s">
        <v>7799</v>
      </c>
      <c r="H1936" s="76" t="s">
        <v>5040</v>
      </c>
      <c r="I1936" s="66"/>
      <c r="J1936" s="76"/>
      <c r="K1936" s="76"/>
      <c r="L1936" s="76"/>
      <c r="M1936" s="66" t="s">
        <v>1973</v>
      </c>
      <c r="N1936" s="76"/>
      <c r="P1936" s="32" t="str">
        <f t="shared" si="32"/>
        <v>1932/UN40.SU.   /2025</v>
      </c>
      <c r="Q1936" s="30"/>
      <c r="R1936" s="30"/>
      <c r="S1936" s="30"/>
      <c r="T1936" s="30"/>
      <c r="U1936" s="30"/>
      <c r="W1936" s="45"/>
    </row>
    <row r="1937" spans="1:23" ht="66" hidden="1" x14ac:dyDescent="0.25">
      <c r="A1937" s="75" t="s">
        <v>2007</v>
      </c>
      <c r="B1937" s="66" t="s">
        <v>2273</v>
      </c>
      <c r="C1937" s="76" t="s">
        <v>7785</v>
      </c>
      <c r="D1937" s="76" t="s">
        <v>7786</v>
      </c>
      <c r="E1937" s="76" t="str">
        <f>IF( AND(   ISNUMBER(    MATCH(LEFT(RIGHT(D1937,8),4),{"/AK/","/BW/","/DO/","/DK/","/EP/","/HM/","/HK/","/IN/","/KI/","/AR/","/KL/","/KM/","/KP/","/DN/","/LN/","/RT/","/TU/","/KU/","/KR/","/MI/","/MK/","/OT/","/LP/","/DL/","/LT/","/PM/","/PW/","/PG/","/PP/","/MU/","/IL/","/PR/","/PI/","/PL/","/PK/","/PB/","/SP/","/SE/","/TI/","/LL/","/DT/","/LK/","/WS/","/TP/","/KS/","/SR/","/SK/","PJ"},0)   ),   ISNUMBER(SEARCH("40",D1937)   )  ),LEFT(RIGHT(D1937,7),2),  "-" )</f>
        <v>-</v>
      </c>
      <c r="F1937" s="66" t="s">
        <v>7787</v>
      </c>
      <c r="G1937" s="76" t="s">
        <v>7788</v>
      </c>
      <c r="H1937" s="76" t="s">
        <v>96</v>
      </c>
      <c r="I1937" s="66"/>
      <c r="J1937" s="76"/>
      <c r="K1937" s="76"/>
      <c r="L1937" s="76"/>
      <c r="M1937" s="66" t="s">
        <v>1973</v>
      </c>
      <c r="N1937" s="76"/>
      <c r="P1937" s="32" t="str">
        <f t="shared" si="32"/>
        <v>1933/UN40.SU.   /2025</v>
      </c>
      <c r="Q1937" s="30"/>
      <c r="R1937" s="30"/>
      <c r="S1937" s="30"/>
      <c r="T1937" s="30"/>
      <c r="U1937" s="30"/>
      <c r="W1937" s="45"/>
    </row>
    <row r="1938" spans="1:23" ht="66" hidden="1" x14ac:dyDescent="0.25">
      <c r="A1938" s="75" t="s">
        <v>2008</v>
      </c>
      <c r="B1938" s="66" t="s">
        <v>2273</v>
      </c>
      <c r="C1938" s="76" t="s">
        <v>6989</v>
      </c>
      <c r="D1938" s="76" t="s">
        <v>7795</v>
      </c>
      <c r="E1938" s="76" t="str">
        <f>IF( AND(   ISNUMBER(    MATCH(LEFT(RIGHT(D1938,8),4),{"/AK/","/BW/","/DO/","/DK/","/EP/","/HM/","/HK/","/IN/","/KI/","/AR/","/KL/","/KM/","/KP/","/DN/","/LN/","/RT/","/TU/","/KU/","/KR/","/MI/","/MK/","/OT/","/LP/","/DL/","/LT/","/PM/","/PW/","/PG/","/PP/","/MU/","/IL/","/PR/","/PI/","/PL/","/PK/","/PB/","/SP/","/SE/","/TI/","/LL/","/DT/","/LK/","/WS/","/TP/","/KS/","/SR/","/SK/","PJ"},0)   ),   ISNUMBER(SEARCH("40",D1938)   )  ),LEFT(RIGHT(D1938,7),2),  "-" )</f>
        <v>-</v>
      </c>
      <c r="F1938" s="66" t="s">
        <v>7796</v>
      </c>
      <c r="G1938" s="76" t="s">
        <v>7797</v>
      </c>
      <c r="H1938" s="76" t="s">
        <v>96</v>
      </c>
      <c r="I1938" s="66"/>
      <c r="J1938" s="76"/>
      <c r="K1938" s="76"/>
      <c r="L1938" s="76"/>
      <c r="M1938" s="66" t="s">
        <v>1973</v>
      </c>
      <c r="N1938" s="66"/>
      <c r="P1938" s="32" t="str">
        <f t="shared" si="32"/>
        <v>1934/UN40.SU.   /2025</v>
      </c>
      <c r="Q1938" s="30"/>
      <c r="R1938" s="30"/>
      <c r="S1938" s="30"/>
      <c r="T1938" s="30"/>
      <c r="U1938" s="30"/>
      <c r="W1938" s="45"/>
    </row>
    <row r="1939" spans="1:23" ht="66" hidden="1" x14ac:dyDescent="0.25">
      <c r="A1939" s="75" t="s">
        <v>2009</v>
      </c>
      <c r="B1939" s="66" t="s">
        <v>2273</v>
      </c>
      <c r="C1939" s="76" t="s">
        <v>7800</v>
      </c>
      <c r="D1939" s="87" t="s">
        <v>1974</v>
      </c>
      <c r="E1939" s="76" t="str">
        <f>IF( AND(   ISNUMBER(    MATCH(LEFT(RIGHT(D1939,8),4),{"/AK/","/BW/","/DO/","/DK/","/EP/","/HM/","/HK/","/IN/","/KI/","/AR/","/KL/","/KM/","/KP/","/DN/","/LN/","/RT/","/TU/","/KU/","/KR/","/MI/","/MK/","/OT/","/LP/","/DL/","/LT/","/PM/","/PW/","/PG/","/PP/","/MU/","/IL/","/PR/","/PI/","/PL/","/PK/","/PB/","/SP/","/SE/","/TI/","/LL/","/DT/","/LK/","/WS/","/TP/","/KS/","/SR/","/SK/","PJ"},0)   ),   ISNUMBER(SEARCH("40",D1939)   )  ),LEFT(RIGHT(D1939,7),2),  "-" )</f>
        <v>-</v>
      </c>
      <c r="F1939" s="66" t="s">
        <v>7704</v>
      </c>
      <c r="G1939" s="76" t="s">
        <v>7801</v>
      </c>
      <c r="H1939" s="76" t="s">
        <v>96</v>
      </c>
      <c r="I1939" s="66"/>
      <c r="J1939" s="76"/>
      <c r="K1939" s="76"/>
      <c r="L1939" s="76"/>
      <c r="M1939" s="66" t="s">
        <v>1973</v>
      </c>
      <c r="N1939" s="66"/>
      <c r="P1939" s="32" t="str">
        <f t="shared" si="32"/>
        <v>1935/UN40.SU.   /2025</v>
      </c>
      <c r="Q1939" s="30"/>
      <c r="R1939" s="30"/>
      <c r="S1939" s="30"/>
      <c r="T1939" s="30"/>
      <c r="U1939" s="30"/>
      <c r="W1939" s="45"/>
    </row>
    <row r="1940" spans="1:23" ht="115.5" hidden="1" x14ac:dyDescent="0.25">
      <c r="A1940" s="75" t="s">
        <v>2010</v>
      </c>
      <c r="B1940" s="66" t="s">
        <v>2273</v>
      </c>
      <c r="C1940" s="76" t="s">
        <v>7774</v>
      </c>
      <c r="D1940" s="87" t="s">
        <v>1974</v>
      </c>
      <c r="E1940" s="76" t="str">
        <f>IF( AND(   ISNUMBER(    MATCH(LEFT(RIGHT(D1940,8),4),{"/AK/","/BW/","/DO/","/DK/","/EP/","/HM/","/HK/","/IN/","/KI/","/AR/","/KL/","/KM/","/KP/","/DN/","/LN/","/RT/","/TU/","/KU/","/KR/","/MI/","/MK/","/OT/","/LP/","/DL/","/LT/","/PM/","/PW/","/PG/","/PP/","/MU/","/IL/","/PR/","/PI/","/PL/","/PK/","/PB/","/SP/","/SE/","/TI/","/LL/","/DT/","/LK/","/WS/","/TP/","/KS/","/SR/","/SK/","PJ"},0)   ),   ISNUMBER(SEARCH("40",D1940)   )  ),LEFT(RIGHT(D1940,7),2),  "-" )</f>
        <v>-</v>
      </c>
      <c r="F1940" s="66" t="s">
        <v>7771</v>
      </c>
      <c r="G1940" s="76" t="s">
        <v>7772</v>
      </c>
      <c r="H1940" s="76" t="s">
        <v>96</v>
      </c>
      <c r="I1940" s="66" t="s">
        <v>2294</v>
      </c>
      <c r="J1940" s="76" t="s">
        <v>7773</v>
      </c>
      <c r="K1940" s="76"/>
      <c r="L1940" s="76"/>
      <c r="M1940" s="66" t="s">
        <v>1973</v>
      </c>
      <c r="N1940" s="66" t="s">
        <v>2085</v>
      </c>
      <c r="P1940" s="32" t="str">
        <f t="shared" si="32"/>
        <v>1936/UN40.SU.   /2025</v>
      </c>
      <c r="Q1940" s="30"/>
      <c r="R1940" s="30"/>
      <c r="S1940" s="30"/>
      <c r="T1940" s="30"/>
      <c r="U1940" s="30"/>
      <c r="W1940" s="45"/>
    </row>
    <row r="1941" spans="1:23" ht="82.5" hidden="1" x14ac:dyDescent="0.25">
      <c r="A1941" s="75" t="s">
        <v>2011</v>
      </c>
      <c r="B1941" s="66" t="s">
        <v>2273</v>
      </c>
      <c r="C1941" s="76" t="s">
        <v>7778</v>
      </c>
      <c r="D1941" s="76" t="s">
        <v>7779</v>
      </c>
      <c r="E1941" s="76" t="str">
        <f>IF( AND(   ISNUMBER(    MATCH(LEFT(RIGHT(D1941,8),4),{"/AK/","/BW/","/DO/","/DK/","/EP/","/HM/","/HK/","/IN/","/KI/","/AR/","/KL/","/KM/","/KP/","/DN/","/LN/","/RT/","/TU/","/KU/","/KR/","/MI/","/MK/","/OT/","/LP/","/DL/","/LT/","/PM/","/PW/","/PG/","/PP/","/MU/","/IL/","/PR/","/PI/","/PL/","/PK/","/PB/","/SP/","/SE/","/TI/","/LL/","/DT/","/LK/","/WS/","/TP/","/KS/","/SR/","/SK/","PJ"},0)   ),   ISNUMBER(SEARCH("40",D1941)   )  ),LEFT(RIGHT(D1941,7),2),  "-" )</f>
        <v>-</v>
      </c>
      <c r="F1941" s="66" t="s">
        <v>6819</v>
      </c>
      <c r="G1941" s="76" t="s">
        <v>7780</v>
      </c>
      <c r="H1941" s="76" t="s">
        <v>5040</v>
      </c>
      <c r="I1941" s="66" t="s">
        <v>2294</v>
      </c>
      <c r="J1941" s="76" t="s">
        <v>7777</v>
      </c>
      <c r="K1941" s="76"/>
      <c r="L1941" s="76"/>
      <c r="M1941" s="66" t="s">
        <v>1973</v>
      </c>
      <c r="N1941" s="66" t="s">
        <v>2086</v>
      </c>
      <c r="O1941" s="14" t="s">
        <v>5631</v>
      </c>
      <c r="P1941" s="32" t="str">
        <f t="shared" si="32"/>
        <v>1937/UN40.SU.   /2025</v>
      </c>
      <c r="Q1941" s="30"/>
      <c r="R1941" s="30"/>
      <c r="S1941" s="30"/>
      <c r="T1941" s="30"/>
      <c r="U1941" s="30"/>
      <c r="W1941" s="45"/>
    </row>
    <row r="1942" spans="1:23" ht="49.5" hidden="1" x14ac:dyDescent="0.25">
      <c r="A1942" s="75" t="s">
        <v>2012</v>
      </c>
      <c r="B1942" s="66" t="s">
        <v>2273</v>
      </c>
      <c r="C1942" s="76" t="s">
        <v>7782</v>
      </c>
      <c r="D1942" s="76" t="s">
        <v>7783</v>
      </c>
      <c r="E1942" s="76" t="str">
        <f>IF( AND(   ISNUMBER(    MATCH(LEFT(RIGHT(D1942,8),4),{"/AK/","/BW/","/DO/","/DK/","/EP/","/HM/","/HK/","/IN/","/KI/","/AR/","/KL/","/KM/","/KP/","/DN/","/LN/","/RT/","/TU/","/KU/","/KR/","/MI/","/MK/","/OT/","/LP/","/DL/","/LT/","/PM/","/PW/","/PG/","/PP/","/MU/","/IL/","/PR/","/PI/","/PL/","/PK/","/PB/","/SP/","/SE/","/TI/","/LL/","/DT/","/LK/","/WS/","/TP/","/KS/","/SR/","/SK/","PJ"},0)   ),   ISNUMBER(SEARCH("40",D1942)   )  ),LEFT(RIGHT(D1942,7),2),  "-" )</f>
        <v>-</v>
      </c>
      <c r="F1942" s="66" t="s">
        <v>2273</v>
      </c>
      <c r="G1942" s="76" t="s">
        <v>7784</v>
      </c>
      <c r="H1942" s="76" t="s">
        <v>96</v>
      </c>
      <c r="I1942" s="66" t="s">
        <v>2294</v>
      </c>
      <c r="J1942" s="76" t="s">
        <v>7781</v>
      </c>
      <c r="K1942" s="76"/>
      <c r="L1942" s="76"/>
      <c r="M1942" s="66" t="s">
        <v>1973</v>
      </c>
      <c r="N1942" s="66" t="s">
        <v>2086</v>
      </c>
      <c r="O1942" s="14" t="s">
        <v>5616</v>
      </c>
      <c r="P1942" s="32" t="str">
        <f t="shared" si="32"/>
        <v>1938/UN40.SU.   /2025</v>
      </c>
      <c r="Q1942" s="30"/>
      <c r="R1942" s="30"/>
      <c r="S1942" s="30"/>
      <c r="T1942" s="30"/>
      <c r="U1942" s="30"/>
      <c r="W1942" s="45"/>
    </row>
    <row r="1943" spans="1:23" ht="99" hidden="1" x14ac:dyDescent="0.25">
      <c r="A1943" s="75" t="s">
        <v>2013</v>
      </c>
      <c r="B1943" s="66" t="s">
        <v>2274</v>
      </c>
      <c r="C1943" s="76" t="s">
        <v>6168</v>
      </c>
      <c r="D1943" s="76" t="s">
        <v>7810</v>
      </c>
      <c r="E1943" s="76" t="str">
        <f>IF( AND(   ISNUMBER(    MATCH(LEFT(RIGHT(D1943,8),4),{"/AK/","/BW/","/DO/","/DK/","/EP/","/HM/","/HK/","/IN/","/KI/","/AR/","/KL/","/KM/","/KP/","/DN/","/LN/","/RT/","/TU/","/KU/","/KR/","/MI/","/MK/","/OT/","/LP/","/DL/","/LT/","/PM/","/PW/","/PG/","/PP/","/MU/","/IL/","/PR/","/PI/","/PL/","/PK/","/PB/","/SP/","/SE/","/TI/","/LL/","/DT/","/LK/","/WS/","/TP/","/KS/","/SR/","/SK/","PJ"},0)   ),   ISNUMBER(SEARCH("40",D1943)   )  ),LEFT(RIGHT(D1943,7),2),  "-" )</f>
        <v>-</v>
      </c>
      <c r="F1943" s="66" t="s">
        <v>7811</v>
      </c>
      <c r="G1943" s="76" t="s">
        <v>7812</v>
      </c>
      <c r="H1943" s="76" t="s">
        <v>5040</v>
      </c>
      <c r="I1943" s="66"/>
      <c r="J1943" s="76"/>
      <c r="K1943" s="76"/>
      <c r="L1943" s="76"/>
      <c r="M1943" s="66" t="s">
        <v>1973</v>
      </c>
      <c r="N1943" s="66"/>
      <c r="P1943" s="32" t="str">
        <f t="shared" si="32"/>
        <v>1939/UN40.SU.   /2025</v>
      </c>
      <c r="Q1943" s="30"/>
      <c r="R1943" s="30"/>
      <c r="S1943" s="30"/>
      <c r="T1943" s="30"/>
      <c r="U1943" s="30"/>
      <c r="W1943" s="45"/>
    </row>
    <row r="1944" spans="1:23" ht="82.5" hidden="1" x14ac:dyDescent="0.25">
      <c r="A1944" s="75" t="s">
        <v>2014</v>
      </c>
      <c r="B1944" s="66" t="s">
        <v>2274</v>
      </c>
      <c r="C1944" s="76" t="s">
        <v>7813</v>
      </c>
      <c r="D1944" s="87" t="s">
        <v>1974</v>
      </c>
      <c r="E1944" s="76" t="str">
        <f>IF( AND(   ISNUMBER(    MATCH(LEFT(RIGHT(D1944,8),4),{"/AK/","/BW/","/DO/","/DK/","/EP/","/HM/","/HK/","/IN/","/KI/","/AR/","/KL/","/KM/","/KP/","/DN/","/LN/","/RT/","/TU/","/KU/","/KR/","/MI/","/MK/","/OT/","/LP/","/DL/","/LT/","/PM/","/PW/","/PG/","/PP/","/MU/","/IL/","/PR/","/PI/","/PL/","/PK/","/PB/","/SP/","/SE/","/TI/","/LL/","/DT/","/LK/","/WS/","/TP/","/KS/","/SR/","/SK/","PJ"},0)   ),   ISNUMBER(SEARCH("40",D1944)   )  ),LEFT(RIGHT(D1944,7),2),  "-" )</f>
        <v>-</v>
      </c>
      <c r="F1944" s="66" t="s">
        <v>2274</v>
      </c>
      <c r="G1944" s="76" t="s">
        <v>7814</v>
      </c>
      <c r="H1944" s="76" t="s">
        <v>96</v>
      </c>
      <c r="I1944" s="66"/>
      <c r="J1944" s="76"/>
      <c r="K1944" s="76"/>
      <c r="L1944" s="76"/>
      <c r="M1944" s="66" t="s">
        <v>1973</v>
      </c>
      <c r="N1944" s="66"/>
      <c r="P1944" s="32" t="str">
        <f t="shared" si="32"/>
        <v>1940/UN40.SU.   /2025</v>
      </c>
      <c r="Q1944" s="30"/>
      <c r="R1944" s="30"/>
      <c r="S1944" s="30"/>
      <c r="T1944" s="30"/>
      <c r="U1944" s="30"/>
      <c r="W1944" s="45"/>
    </row>
    <row r="1945" spans="1:23" ht="49.5" hidden="1" x14ac:dyDescent="0.25">
      <c r="A1945" s="75" t="s">
        <v>2015</v>
      </c>
      <c r="B1945" s="66" t="s">
        <v>2274</v>
      </c>
      <c r="C1945" s="76" t="s">
        <v>7819</v>
      </c>
      <c r="D1945" s="76" t="s">
        <v>7820</v>
      </c>
      <c r="E1945" s="76" t="str">
        <f>IF( AND(   ISNUMBER(    MATCH(LEFT(RIGHT(D1945,8),4),{"/AK/","/BW/","/DO/","/DK/","/EP/","/HM/","/HK/","/IN/","/KI/","/AR/","/KL/","/KM/","/KP/","/DN/","/LN/","/RT/","/TU/","/KU/","/KR/","/MI/","/MK/","/OT/","/LP/","/DL/","/LT/","/PM/","/PW/","/PG/","/PP/","/MU/","/IL/","/PR/","/PI/","/PL/","/PK/","/PB/","/SP/","/SE/","/TI/","/LL/","/DT/","/LK/","/WS/","/TP/","/KS/","/SR/","/SK/","PJ"},0)   ),   ISNUMBER(SEARCH("40",D1945)   )  ),LEFT(RIGHT(D1945,7),2),  "-" )</f>
        <v>-</v>
      </c>
      <c r="F1945" s="66" t="s">
        <v>2274</v>
      </c>
      <c r="G1945" s="76" t="s">
        <v>7821</v>
      </c>
      <c r="H1945" s="76" t="s">
        <v>96</v>
      </c>
      <c r="I1945" s="66"/>
      <c r="J1945" s="76"/>
      <c r="K1945" s="76"/>
      <c r="L1945" s="76"/>
      <c r="M1945" s="66" t="s">
        <v>1973</v>
      </c>
      <c r="N1945" s="66"/>
      <c r="P1945" s="32" t="str">
        <f t="shared" si="32"/>
        <v>1941/UN40.SU.   /2025</v>
      </c>
      <c r="Q1945" s="30"/>
      <c r="R1945" s="30"/>
      <c r="S1945" s="30"/>
      <c r="T1945" s="30"/>
      <c r="U1945" s="30"/>
      <c r="W1945" s="45"/>
    </row>
    <row r="1946" spans="1:23" ht="66" hidden="1" x14ac:dyDescent="0.25">
      <c r="A1946" s="75" t="s">
        <v>2016</v>
      </c>
      <c r="B1946" s="66" t="s">
        <v>2274</v>
      </c>
      <c r="C1946" s="76" t="s">
        <v>7822</v>
      </c>
      <c r="D1946" s="76" t="s">
        <v>7823</v>
      </c>
      <c r="E1946" s="76" t="str">
        <f>IF( AND(   ISNUMBER(    MATCH(LEFT(RIGHT(D1946,8),4),{"/AK/","/BW/","/DO/","/DK/","/EP/","/HM/","/HK/","/IN/","/KI/","/AR/","/KL/","/KM/","/KP/","/DN/","/LN/","/RT/","/TU/","/KU/","/KR/","/MI/","/MK/","/OT/","/LP/","/DL/","/LT/","/PM/","/PW/","/PG/","/PP/","/MU/","/IL/","/PR/","/PI/","/PL/","/PK/","/PB/","/SP/","/SE/","/TI/","/LL/","/DT/","/LK/","/WS/","/TP/","/KS/","/SR/","/SK/","PJ"},0)   ),   ISNUMBER(SEARCH("40",D1946)   )  ),LEFT(RIGHT(D1946,7),2),  "-" )</f>
        <v>-</v>
      </c>
      <c r="F1946" s="66" t="s">
        <v>2273</v>
      </c>
      <c r="G1946" s="76" t="s">
        <v>7824</v>
      </c>
      <c r="H1946" s="76" t="s">
        <v>96</v>
      </c>
      <c r="I1946" s="66"/>
      <c r="J1946" s="76"/>
      <c r="K1946" s="76"/>
      <c r="L1946" s="76"/>
      <c r="M1946" s="66" t="s">
        <v>1973</v>
      </c>
      <c r="N1946" s="66"/>
      <c r="P1946" s="32" t="str">
        <f t="shared" si="32"/>
        <v>1942/UN40.SU.   /2025</v>
      </c>
      <c r="Q1946" s="30"/>
      <c r="R1946" s="30"/>
      <c r="S1946" s="30"/>
      <c r="T1946" s="30"/>
      <c r="U1946" s="30"/>
      <c r="W1946" s="45"/>
    </row>
    <row r="1947" spans="1:23" ht="49.5" hidden="1" x14ac:dyDescent="0.25">
      <c r="A1947" s="75" t="s">
        <v>2017</v>
      </c>
      <c r="B1947" s="66" t="s">
        <v>2274</v>
      </c>
      <c r="C1947" s="76" t="s">
        <v>2426</v>
      </c>
      <c r="D1947" s="76" t="s">
        <v>7825</v>
      </c>
      <c r="E1947" s="76" t="str">
        <f>IF( AND(   ISNUMBER(    MATCH(LEFT(RIGHT(D1947,8),4),{"/AK/","/BW/","/DO/","/DK/","/EP/","/HM/","/HK/","/IN/","/KI/","/AR/","/KL/","/KM/","/KP/","/DN/","/LN/","/RT/","/TU/","/KU/","/KR/","/MI/","/MK/","/OT/","/LP/","/DL/","/LT/","/PM/","/PW/","/PG/","/PP/","/MU/","/IL/","/PR/","/PI/","/PL/","/PK/","/PB/","/SP/","/SE/","/TI/","/LL/","/DT/","/LK/","/WS/","/TP/","/KS/","/SR/","/SK/","PJ"},0)   ),   ISNUMBER(SEARCH("40",D1947)   )  ),LEFT(RIGHT(D1947,7),2),  "-" )</f>
        <v>-</v>
      </c>
      <c r="F1947" s="76" t="s">
        <v>2268</v>
      </c>
      <c r="G1947" s="76" t="s">
        <v>7826</v>
      </c>
      <c r="H1947" s="76" t="s">
        <v>5040</v>
      </c>
      <c r="I1947" s="66"/>
      <c r="J1947" s="76"/>
      <c r="K1947" s="76"/>
      <c r="L1947" s="76"/>
      <c r="M1947" s="66" t="s">
        <v>1973</v>
      </c>
      <c r="N1947" s="76"/>
      <c r="P1947" s="32" t="str">
        <f t="shared" si="32"/>
        <v>1943/UN40.SU.   /2025</v>
      </c>
      <c r="Q1947" s="30"/>
      <c r="R1947" s="30"/>
      <c r="S1947" s="30"/>
      <c r="T1947" s="30"/>
      <c r="U1947" s="30"/>
      <c r="W1947" s="45"/>
    </row>
    <row r="1948" spans="1:23" ht="99" hidden="1" x14ac:dyDescent="0.25">
      <c r="A1948" s="75" t="s">
        <v>2018</v>
      </c>
      <c r="B1948" s="66" t="s">
        <v>2274</v>
      </c>
      <c r="C1948" s="76" t="s">
        <v>7827</v>
      </c>
      <c r="D1948" s="76" t="s">
        <v>7828</v>
      </c>
      <c r="E1948" s="76" t="str">
        <f>IF( AND(   ISNUMBER(    MATCH(LEFT(RIGHT(D1948,8),4),{"/AK/","/BW/","/DO/","/DK/","/EP/","/HM/","/HK/","/IN/","/KI/","/AR/","/KL/","/KM/","/KP/","/DN/","/LN/","/RT/","/TU/","/KU/","/KR/","/MI/","/MK/","/OT/","/LP/","/DL/","/LT/","/PM/","/PW/","/PG/","/PP/","/MU/","/IL/","/PR/","/PI/","/PL/","/PK/","/PB/","/SP/","/SE/","/TI/","/LL/","/DT/","/LK/","/WS/","/TP/","/KS/","/SR/","/SK/","PJ"},0)   ),   ISNUMBER(SEARCH("40",D1948)   )  ),LEFT(RIGHT(D1948,7),2),  "-" )</f>
        <v>-</v>
      </c>
      <c r="F1948" s="76" t="s">
        <v>7808</v>
      </c>
      <c r="G1948" s="76" t="s">
        <v>7829</v>
      </c>
      <c r="H1948" s="76" t="s">
        <v>5040</v>
      </c>
      <c r="I1948" s="66"/>
      <c r="J1948" s="76"/>
      <c r="K1948" s="76"/>
      <c r="L1948" s="76"/>
      <c r="M1948" s="66" t="s">
        <v>1973</v>
      </c>
      <c r="N1948" s="66"/>
      <c r="P1948" s="32" t="str">
        <f t="shared" si="32"/>
        <v>1944/UN40.SU.   /2025</v>
      </c>
      <c r="Q1948" s="30"/>
      <c r="R1948" s="30"/>
      <c r="S1948" s="30"/>
      <c r="T1948" s="30"/>
      <c r="U1948" s="30"/>
      <c r="W1948" s="45"/>
    </row>
    <row r="1949" spans="1:23" ht="66" hidden="1" x14ac:dyDescent="0.25">
      <c r="A1949" s="75" t="s">
        <v>2019</v>
      </c>
      <c r="B1949" s="66" t="s">
        <v>2274</v>
      </c>
      <c r="C1949" s="76" t="s">
        <v>7830</v>
      </c>
      <c r="D1949" s="76" t="s">
        <v>7831</v>
      </c>
      <c r="E1949" s="76" t="str">
        <f>IF( AND(   ISNUMBER(    MATCH(LEFT(RIGHT(D1949,8),4),{"/AK/","/BW/","/DO/","/DK/","/EP/","/HM/","/HK/","/IN/","/KI/","/AR/","/KL/","/KM/","/KP/","/DN/","/LN/","/RT/","/TU/","/KU/","/KR/","/MI/","/MK/","/OT/","/LP/","/DL/","/LT/","/PM/","/PW/","/PG/","/PP/","/MU/","/IL/","/PR/","/PI/","/PL/","/PK/","/PB/","/SP/","/SE/","/TI/","/LL/","/DT/","/LK/","/WS/","/TP/","/KS/","/SR/","/SK/","PJ"},0)   ),   ISNUMBER(SEARCH("40",D1949)   )  ),LEFT(RIGHT(D1949,7),2),  "-" )</f>
        <v>-</v>
      </c>
      <c r="F1949" s="87" t="s">
        <v>7796</v>
      </c>
      <c r="G1949" s="76" t="s">
        <v>7832</v>
      </c>
      <c r="H1949" s="76" t="s">
        <v>5040</v>
      </c>
      <c r="I1949" s="66"/>
      <c r="J1949" s="76"/>
      <c r="K1949" s="76"/>
      <c r="L1949" s="76"/>
      <c r="M1949" s="66" t="s">
        <v>1973</v>
      </c>
      <c r="N1949" s="76"/>
      <c r="P1949" s="32" t="str">
        <f t="shared" si="32"/>
        <v>1945/UN40.SU.   /2025</v>
      </c>
      <c r="Q1949" s="30"/>
      <c r="R1949" s="30"/>
      <c r="S1949" s="30"/>
      <c r="T1949" s="30"/>
      <c r="U1949" s="30"/>
      <c r="W1949" s="45"/>
    </row>
    <row r="1950" spans="1:23" ht="66" hidden="1" x14ac:dyDescent="0.25">
      <c r="A1950" s="75" t="s">
        <v>2020</v>
      </c>
      <c r="B1950" s="66" t="s">
        <v>2274</v>
      </c>
      <c r="C1950" s="76" t="s">
        <v>5124</v>
      </c>
      <c r="D1950" s="76" t="s">
        <v>7802</v>
      </c>
      <c r="E1950" s="76" t="str">
        <f>IF( AND(   ISNUMBER(    MATCH(LEFT(RIGHT(D1950,8),4),{"/AK/","/BW/","/DO/","/DK/","/EP/","/HM/","/HK/","/IN/","/KI/","/AR/","/KL/","/KM/","/KP/","/DN/","/LN/","/RT/","/TU/","/KU/","/KR/","/MI/","/MK/","/OT/","/LP/","/DL/","/LT/","/PM/","/PW/","/PG/","/PP/","/MU/","/IL/","/PR/","/PI/","/PL/","/PK/","/PB/","/SP/","/SE/","/TI/","/LL/","/DT/","/LK/","/WS/","/TP/","/KS/","/SR/","/SK/","PJ"},0)   ),   ISNUMBER(SEARCH("40",D1950)   )  ),LEFT(RIGHT(D1950,7),2),  "-" )</f>
        <v>-</v>
      </c>
      <c r="F1950" s="76" t="s">
        <v>2273</v>
      </c>
      <c r="G1950" s="76" t="s">
        <v>7803</v>
      </c>
      <c r="H1950" s="76" t="s">
        <v>96</v>
      </c>
      <c r="I1950" s="66" t="s">
        <v>2294</v>
      </c>
      <c r="J1950" s="76" t="s">
        <v>7804</v>
      </c>
      <c r="K1950" s="76"/>
      <c r="L1950" s="76"/>
      <c r="M1950" s="66" t="s">
        <v>1973</v>
      </c>
      <c r="N1950" s="66" t="s">
        <v>2085</v>
      </c>
      <c r="P1950" s="32" t="str">
        <f t="shared" si="32"/>
        <v>1946/UN40.SU.   /2025</v>
      </c>
      <c r="Q1950" s="30"/>
      <c r="R1950" s="30"/>
      <c r="S1950" s="30"/>
      <c r="T1950" s="30"/>
      <c r="U1950" s="30"/>
      <c r="W1950" s="45"/>
    </row>
    <row r="1951" spans="1:23" ht="49.5" x14ac:dyDescent="0.25">
      <c r="A1951" s="75" t="s">
        <v>2021</v>
      </c>
      <c r="B1951" s="66" t="s">
        <v>2274</v>
      </c>
      <c r="C1951" s="76" t="s">
        <v>7807</v>
      </c>
      <c r="D1951" s="76" t="s">
        <v>7806</v>
      </c>
      <c r="E1951" s="76" t="str">
        <f>IF( AND(   ISNUMBER(    MATCH(LEFT(RIGHT(D1951,8),4),{"/AK/","/BW/","/DO/","/DK/","/EP/","/HM/","/HK/","/IN/","/KI/","/AR/","/KL/","/KM/","/KP/","/DN/","/LN/","/RT/","/TU/","/KU/","/KR/","/MI/","/MK/","/OT/","/LP/","/DL/","/LT/","/PM/","/PW/","/PG/","/PP/","/MU/","/IL/","/PR/","/PI/","/PL/","/PK/","/PB/","/SP/","/SE/","/TI/","/LL/","/DT/","/LK/","/WS/","/TP/","/KS/","/SR/","/SK/","PJ"},0)   ),   ISNUMBER(SEARCH("40",D1951)   )  ),LEFT(RIGHT(D1951,7),2),  "-" )</f>
        <v>-</v>
      </c>
      <c r="F1951" s="76" t="s">
        <v>7808</v>
      </c>
      <c r="G1951" s="76" t="s">
        <v>7809</v>
      </c>
      <c r="H1951" s="76" t="s">
        <v>96</v>
      </c>
      <c r="I1951" s="66" t="s">
        <v>2294</v>
      </c>
      <c r="J1951" s="76" t="s">
        <v>7805</v>
      </c>
      <c r="K1951" s="76"/>
      <c r="L1951" s="76"/>
      <c r="M1951" s="66" t="s">
        <v>1973</v>
      </c>
      <c r="N1951" s="76" t="s">
        <v>2084</v>
      </c>
      <c r="P1951" s="32" t="str">
        <f t="shared" si="32"/>
        <v>1947/UN40.SU.   /2025</v>
      </c>
      <c r="Q1951" s="30"/>
      <c r="R1951" s="30"/>
      <c r="S1951" s="30"/>
      <c r="T1951" s="30"/>
      <c r="U1951" s="30"/>
      <c r="W1951" s="45"/>
    </row>
    <row r="1952" spans="1:23" ht="49.5" hidden="1" x14ac:dyDescent="0.25">
      <c r="A1952" s="75" t="s">
        <v>2022</v>
      </c>
      <c r="B1952" s="66" t="s">
        <v>2274</v>
      </c>
      <c r="C1952" s="76" t="s">
        <v>7816</v>
      </c>
      <c r="D1952" s="76" t="s">
        <v>7817</v>
      </c>
      <c r="E1952" s="76" t="str">
        <f>IF( AND(   ISNUMBER(    MATCH(LEFT(RIGHT(D1952,8),4),{"/AK/","/BW/","/DO/","/DK/","/EP/","/HM/","/HK/","/IN/","/KI/","/AR/","/KL/","/KM/","/KP/","/DN/","/LN/","/RT/","/TU/","/KU/","/KR/","/MI/","/MK/","/OT/","/LP/","/DL/","/LT/","/PM/","/PW/","/PG/","/PP/","/MU/","/IL/","/PR/","/PI/","/PL/","/PK/","/PB/","/SP/","/SE/","/TI/","/LL/","/DT/","/LK/","/WS/","/TP/","/KS/","/SR/","/SK/","PJ"},0)   ),   ISNUMBER(SEARCH("40",D1952)   )  ),LEFT(RIGHT(D1952,7),2),  "-" )</f>
        <v>-</v>
      </c>
      <c r="F1952" s="76" t="s">
        <v>2273</v>
      </c>
      <c r="G1952" s="76" t="s">
        <v>7818</v>
      </c>
      <c r="H1952" s="76" t="s">
        <v>5523</v>
      </c>
      <c r="I1952" s="66" t="s">
        <v>2294</v>
      </c>
      <c r="J1952" s="76" t="s">
        <v>7815</v>
      </c>
      <c r="K1952" s="76"/>
      <c r="L1952" s="76"/>
      <c r="M1952" s="66" t="s">
        <v>1973</v>
      </c>
      <c r="N1952" s="66" t="s">
        <v>2086</v>
      </c>
      <c r="O1952" s="14" t="s">
        <v>5671</v>
      </c>
      <c r="P1952" s="32" t="str">
        <f t="shared" si="32"/>
        <v>1948/UN40.SU.   /2025</v>
      </c>
      <c r="Q1952" s="30"/>
      <c r="R1952" s="30"/>
      <c r="S1952" s="30"/>
      <c r="T1952" s="30"/>
      <c r="U1952" s="30"/>
      <c r="W1952" s="45"/>
    </row>
    <row r="1953" spans="1:23" ht="49.5" hidden="1" x14ac:dyDescent="0.25">
      <c r="A1953" s="75" t="s">
        <v>2023</v>
      </c>
      <c r="B1953" s="66" t="s">
        <v>2274</v>
      </c>
      <c r="C1953" s="76" t="s">
        <v>7835</v>
      </c>
      <c r="D1953" s="76" t="s">
        <v>7833</v>
      </c>
      <c r="E1953" s="76" t="str">
        <f>IF( AND(   ISNUMBER(    MATCH(LEFT(RIGHT(D1953,8),4),{"/AK/","/BW/","/DO/","/DK/","/EP/","/HM/","/HK/","/IN/","/KI/","/AR/","/KL/","/KM/","/KP/","/DN/","/LN/","/RT/","/TU/","/KU/","/KR/","/MI/","/MK/","/OT/","/LP/","/DL/","/LT/","/PM/","/PW/","/PG/","/PP/","/MU/","/IL/","/PR/","/PI/","/PL/","/PK/","/PB/","/SP/","/SE/","/TI/","/LL/","/DT/","/LK/","/WS/","/TP/","/KS/","/SR/","/SK/","PJ"},0)   ),   ISNUMBER(SEARCH("40",D1953)   )  ),LEFT(RIGHT(D1953,7),2),  "-" )</f>
        <v>-</v>
      </c>
      <c r="F1953" s="66" t="s">
        <v>2257</v>
      </c>
      <c r="G1953" s="76" t="s">
        <v>7834</v>
      </c>
      <c r="H1953" s="76" t="s">
        <v>96</v>
      </c>
      <c r="I1953" s="66" t="s">
        <v>2294</v>
      </c>
      <c r="J1953" s="76" t="s">
        <v>7836</v>
      </c>
      <c r="K1953" s="76"/>
      <c r="L1953" s="76"/>
      <c r="M1953" s="66" t="s">
        <v>1973</v>
      </c>
      <c r="N1953" s="66" t="s">
        <v>2086</v>
      </c>
      <c r="O1953" s="14" t="s">
        <v>4357</v>
      </c>
      <c r="P1953" s="32" t="str">
        <f t="shared" si="32"/>
        <v>1949/UN40.SU.   /2025</v>
      </c>
      <c r="Q1953" s="30"/>
      <c r="R1953" s="30"/>
      <c r="S1953" s="30"/>
      <c r="T1953" s="30"/>
      <c r="U1953" s="30"/>
      <c r="W1953" s="45"/>
    </row>
    <row r="1954" spans="1:23" ht="66" hidden="1" x14ac:dyDescent="0.25">
      <c r="A1954" s="75" t="s">
        <v>2024</v>
      </c>
      <c r="B1954" s="66" t="s">
        <v>2274</v>
      </c>
      <c r="C1954" s="76" t="s">
        <v>6542</v>
      </c>
      <c r="D1954" s="76" t="s">
        <v>7838</v>
      </c>
      <c r="E1954" s="76" t="str">
        <f>IF( AND(   ISNUMBER(    MATCH(LEFT(RIGHT(D1954,8),4),{"/AK/","/BW/","/DO/","/DK/","/EP/","/HM/","/HK/","/IN/","/KI/","/AR/","/KL/","/KM/","/KP/","/DN/","/LN/","/RT/","/TU/","/KU/","/KR/","/MI/","/MK/","/OT/","/LP/","/DL/","/LT/","/PM/","/PW/","/PG/","/PP/","/MU/","/IL/","/PR/","/PI/","/PL/","/PK/","/PB/","/SP/","/SE/","/TI/","/LL/","/DT/","/LK/","/WS/","/TP/","/KS/","/SR/","/SK/","PJ"},0)   ),   ISNUMBER(SEARCH("40",D1954)   )  ),LEFT(RIGHT(D1954,7),2),  "-" )</f>
        <v>-</v>
      </c>
      <c r="F1954" s="66" t="s">
        <v>7808</v>
      </c>
      <c r="G1954" s="76" t="s">
        <v>7839</v>
      </c>
      <c r="H1954" s="76" t="s">
        <v>5040</v>
      </c>
      <c r="I1954" s="66" t="s">
        <v>2294</v>
      </c>
      <c r="J1954" s="76" t="s">
        <v>7837</v>
      </c>
      <c r="K1954" s="76"/>
      <c r="L1954" s="76"/>
      <c r="M1954" s="66" t="s">
        <v>1973</v>
      </c>
      <c r="N1954" s="66" t="s">
        <v>2086</v>
      </c>
      <c r="O1954" s="14" t="s">
        <v>5631</v>
      </c>
      <c r="P1954" s="32" t="str">
        <f t="shared" si="32"/>
        <v>1950/UN40.SU.   /2025</v>
      </c>
      <c r="Q1954" s="30"/>
      <c r="R1954" s="30"/>
      <c r="S1954" s="30"/>
      <c r="T1954" s="30"/>
      <c r="U1954" s="30"/>
      <c r="W1954" s="45"/>
    </row>
    <row r="1955" spans="1:23" ht="66" hidden="1" x14ac:dyDescent="0.25">
      <c r="A1955" s="75" t="s">
        <v>2025</v>
      </c>
      <c r="B1955" s="66" t="s">
        <v>2274</v>
      </c>
      <c r="C1955" s="76" t="s">
        <v>7842</v>
      </c>
      <c r="D1955" s="87" t="s">
        <v>1974</v>
      </c>
      <c r="E1955" s="76" t="str">
        <f>IF( AND(   ISNUMBER(    MATCH(LEFT(RIGHT(D1955,8),4),{"/AK/","/BW/","/DO/","/DK/","/EP/","/HM/","/HK/","/IN/","/KI/","/AR/","/KL/","/KM/","/KP/","/DN/","/LN/","/RT/","/TU/","/KU/","/KR/","/MI/","/MK/","/OT/","/LP/","/DL/","/LT/","/PM/","/PW/","/PG/","/PP/","/MU/","/IL/","/PR/","/PI/","/PL/","/PK/","/PB/","/SP/","/SE/","/TI/","/LL/","/DT/","/LK/","/WS/","/TP/","/KS/","/SR/","/SK/","PJ"},0)   ),   ISNUMBER(SEARCH("40",D1955)   )  ),LEFT(RIGHT(D1955,7),2),  "-" )</f>
        <v>-</v>
      </c>
      <c r="F1955" s="66" t="s">
        <v>2274</v>
      </c>
      <c r="G1955" s="76" t="s">
        <v>7840</v>
      </c>
      <c r="H1955" s="76" t="s">
        <v>96</v>
      </c>
      <c r="I1955" s="66" t="s">
        <v>2294</v>
      </c>
      <c r="J1955" s="76" t="s">
        <v>7841</v>
      </c>
      <c r="K1955" s="76"/>
      <c r="L1955" s="76"/>
      <c r="M1955" s="66" t="s">
        <v>1973</v>
      </c>
      <c r="N1955" s="66" t="s">
        <v>2085</v>
      </c>
      <c r="P1955" s="32" t="str">
        <f t="shared" si="32"/>
        <v>1951/UN40.SU.   /2025</v>
      </c>
      <c r="Q1955" s="30"/>
      <c r="R1955" s="30"/>
      <c r="S1955" s="30"/>
      <c r="T1955" s="30"/>
      <c r="U1955" s="30"/>
      <c r="W1955" s="45"/>
    </row>
    <row r="1956" spans="1:23" ht="99" hidden="1" x14ac:dyDescent="0.25">
      <c r="A1956" s="75" t="s">
        <v>2026</v>
      </c>
      <c r="B1956" s="66" t="s">
        <v>2275</v>
      </c>
      <c r="C1956" s="76" t="s">
        <v>6168</v>
      </c>
      <c r="D1956" s="76" t="s">
        <v>7843</v>
      </c>
      <c r="E1956" s="76" t="str">
        <f>IF( AND(   ISNUMBER(    MATCH(LEFT(RIGHT(D1956,8),4),{"/AK/","/BW/","/DO/","/DK/","/EP/","/HM/","/HK/","/IN/","/KI/","/AR/","/KL/","/KM/","/KP/","/DN/","/LN/","/RT/","/TU/","/KU/","/KR/","/MI/","/MK/","/OT/","/LP/","/DL/","/LT/","/PM/","/PW/","/PG/","/PP/","/MU/","/IL/","/PR/","/PI/","/PL/","/PK/","/PB/","/SP/","/SE/","/TI/","/LL/","/DT/","/LK/","/WS/","/TP/","/KS/","/SR/","/SK/","PJ"},0)   ),   ISNUMBER(SEARCH("40",D1956)   )  ),LEFT(RIGHT(D1956,7),2),  "-" )</f>
        <v>-</v>
      </c>
      <c r="F1956" s="66" t="s">
        <v>7808</v>
      </c>
      <c r="G1956" s="76" t="s">
        <v>7844</v>
      </c>
      <c r="H1956" s="76" t="s">
        <v>5040</v>
      </c>
      <c r="I1956" s="66"/>
      <c r="J1956" s="76"/>
      <c r="K1956" s="76"/>
      <c r="L1956" s="76"/>
      <c r="M1956" s="66" t="s">
        <v>1973</v>
      </c>
      <c r="N1956" s="66"/>
      <c r="P1956" s="32" t="str">
        <f t="shared" si="32"/>
        <v>1952/UN40.SU.   /2025</v>
      </c>
      <c r="Q1956" s="30"/>
      <c r="R1956" s="30"/>
      <c r="S1956" s="30"/>
      <c r="T1956" s="30"/>
      <c r="U1956" s="30"/>
      <c r="W1956" s="45"/>
    </row>
    <row r="1957" spans="1:23" ht="49.5" hidden="1" x14ac:dyDescent="0.25">
      <c r="A1957" s="75" t="s">
        <v>2027</v>
      </c>
      <c r="B1957" s="66" t="s">
        <v>2275</v>
      </c>
      <c r="C1957" s="76" t="s">
        <v>7849</v>
      </c>
      <c r="D1957" s="87" t="s">
        <v>1974</v>
      </c>
      <c r="E1957" s="76" t="str">
        <f>IF( AND(   ISNUMBER(    MATCH(LEFT(RIGHT(D1957,8),4),{"/AK/","/BW/","/DO/","/DK/","/EP/","/HM/","/HK/","/IN/","/KI/","/AR/","/KL/","/KM/","/KP/","/DN/","/LN/","/RT/","/TU/","/KU/","/KR/","/MI/","/MK/","/OT/","/LP/","/DL/","/LT/","/PM/","/PW/","/PG/","/PP/","/MU/","/IL/","/PR/","/PI/","/PL/","/PK/","/PB/","/SP/","/SE/","/TI/","/LL/","/DT/","/LK/","/WS/","/TP/","/KS/","/SR/","/SK/","PJ"},0)   ),   ISNUMBER(SEARCH("40",D1957)   )  ),LEFT(RIGHT(D1957,7),2),  "-" )</f>
        <v>-</v>
      </c>
      <c r="F1957" s="84" t="s">
        <v>2275</v>
      </c>
      <c r="G1957" s="76" t="s">
        <v>5880</v>
      </c>
      <c r="H1957" s="76" t="s">
        <v>96</v>
      </c>
      <c r="I1957" s="66"/>
      <c r="J1957" s="76"/>
      <c r="K1957" s="76"/>
      <c r="L1957" s="76"/>
      <c r="M1957" s="66" t="s">
        <v>1973</v>
      </c>
      <c r="N1957" s="66"/>
      <c r="P1957" s="32" t="str">
        <f t="shared" si="32"/>
        <v>1953/UN40.SU.   /2025</v>
      </c>
      <c r="Q1957" s="30"/>
      <c r="R1957" s="30"/>
      <c r="S1957" s="30"/>
      <c r="T1957" s="30"/>
      <c r="U1957" s="30"/>
      <c r="W1957" s="45"/>
    </row>
    <row r="1958" spans="1:23" ht="99" hidden="1" x14ac:dyDescent="0.25">
      <c r="A1958" s="75" t="s">
        <v>2028</v>
      </c>
      <c r="B1958" s="66" t="s">
        <v>2275</v>
      </c>
      <c r="C1958" s="76" t="s">
        <v>6168</v>
      </c>
      <c r="D1958" s="76" t="s">
        <v>7857</v>
      </c>
      <c r="E1958" s="76" t="str">
        <f>IF( AND(   ISNUMBER(    MATCH(LEFT(RIGHT(D1958,8),4),{"/AK/","/BW/","/DO/","/DK/","/EP/","/HM/","/HK/","/IN/","/KI/","/AR/","/KL/","/KM/","/KP/","/DN/","/LN/","/RT/","/TU/","/KU/","/KR/","/MI/","/MK/","/OT/","/LP/","/DL/","/LT/","/PM/","/PW/","/PG/","/PP/","/MU/","/IL/","/PR/","/PI/","/PL/","/PK/","/PB/","/SP/","/SE/","/TI/","/LL/","/DT/","/LK/","/WS/","/TP/","/KS/","/SR/","/SK/","PJ"},0)   ),   ISNUMBER(SEARCH("40",D1958)   )  ),LEFT(RIGHT(D1958,7),2),  "-" )</f>
        <v>-</v>
      </c>
      <c r="F1958" s="66" t="s">
        <v>6816</v>
      </c>
      <c r="G1958" s="76" t="s">
        <v>7858</v>
      </c>
      <c r="H1958" s="76" t="s">
        <v>5040</v>
      </c>
      <c r="I1958" s="66"/>
      <c r="J1958" s="76"/>
      <c r="K1958" s="76"/>
      <c r="L1958" s="76"/>
      <c r="M1958" s="66" t="s">
        <v>1973</v>
      </c>
      <c r="N1958" s="66"/>
      <c r="P1958" s="32" t="str">
        <f t="shared" si="32"/>
        <v>1954/UN40.SU.   /2025</v>
      </c>
      <c r="Q1958" s="30"/>
      <c r="R1958" s="30"/>
      <c r="S1958" s="30"/>
      <c r="T1958" s="30"/>
      <c r="U1958" s="30"/>
      <c r="W1958" s="45"/>
    </row>
    <row r="1959" spans="1:23" ht="82.5" hidden="1" x14ac:dyDescent="0.25">
      <c r="A1959" s="75" t="s">
        <v>2029</v>
      </c>
      <c r="B1959" s="66" t="s">
        <v>2275</v>
      </c>
      <c r="C1959" s="76" t="s">
        <v>7845</v>
      </c>
      <c r="D1959" s="76" t="s">
        <v>7846</v>
      </c>
      <c r="E1959" s="76" t="str">
        <f>IF( AND(   ISNUMBER(    MATCH(LEFT(RIGHT(D1959,8),4),{"/AK/","/BW/","/DO/","/DK/","/EP/","/HM/","/HK/","/IN/","/KI/","/AR/","/KL/","/KM/","/KP/","/DN/","/LN/","/RT/","/TU/","/KU/","/KR/","/MI/","/MK/","/OT/","/LP/","/DL/","/LT/","/PM/","/PW/","/PG/","/PP/","/MU/","/IL/","/PR/","/PI/","/PL/","/PK/","/PB/","/SP/","/SE/","/TI/","/LL/","/DT/","/LK/","/WS/","/TP/","/KS/","/SR/","/SK/","PJ"},0)   ),   ISNUMBER(SEARCH("40",D1959)   )  ),LEFT(RIGHT(D1959,7),2),  "-" )</f>
        <v>-</v>
      </c>
      <c r="F1959" s="76" t="s">
        <v>2273</v>
      </c>
      <c r="G1959" s="76" t="s">
        <v>7847</v>
      </c>
      <c r="H1959" s="76" t="s">
        <v>96</v>
      </c>
      <c r="I1959" s="66" t="s">
        <v>2294</v>
      </c>
      <c r="J1959" s="76" t="s">
        <v>7848</v>
      </c>
      <c r="K1959" s="76"/>
      <c r="L1959" s="76"/>
      <c r="M1959" s="66" t="s">
        <v>1973</v>
      </c>
      <c r="N1959" s="66" t="s">
        <v>2085</v>
      </c>
      <c r="P1959" s="32" t="str">
        <f t="shared" si="32"/>
        <v>1955/UN40.SU.   /2025</v>
      </c>
      <c r="Q1959" s="30"/>
      <c r="R1959" s="30"/>
      <c r="S1959" s="30"/>
      <c r="T1959" s="30"/>
      <c r="U1959" s="30"/>
      <c r="W1959" s="45"/>
    </row>
    <row r="1960" spans="1:23" ht="49.5" hidden="1" x14ac:dyDescent="0.25">
      <c r="A1960" s="75" t="s">
        <v>2030</v>
      </c>
      <c r="B1960" s="66" t="s">
        <v>2275</v>
      </c>
      <c r="C1960" s="76" t="s">
        <v>7850</v>
      </c>
      <c r="D1960" s="76" t="s">
        <v>7851</v>
      </c>
      <c r="E1960" s="76" t="str">
        <f>IF( AND(   ISNUMBER(    MATCH(LEFT(RIGHT(D1960,8),4),{"/AK/","/BW/","/DO/","/DK/","/EP/","/HM/","/HK/","/IN/","/KI/","/AR/","/KL/","/KM/","/KP/","/DN/","/LN/","/RT/","/TU/","/KU/","/KR/","/MI/","/MK/","/OT/","/LP/","/DL/","/LT/","/PM/","/PW/","/PG/","/PP/","/MU/","/IL/","/PR/","/PI/","/PL/","/PK/","/PB/","/SP/","/SE/","/TI/","/LL/","/DT/","/LK/","/WS/","/TP/","/KS/","/SR/","/SK/","PJ"},0)   ),   ISNUMBER(SEARCH("40",D1960)   )  ),LEFT(RIGHT(D1960,7),2),  "-" )</f>
        <v>-</v>
      </c>
      <c r="F1960" s="76" t="s">
        <v>2275</v>
      </c>
      <c r="G1960" s="76" t="s">
        <v>7852</v>
      </c>
      <c r="H1960" s="76" t="s">
        <v>96</v>
      </c>
      <c r="I1960" s="66" t="s">
        <v>2294</v>
      </c>
      <c r="J1960" s="76" t="s">
        <v>7853</v>
      </c>
      <c r="K1960" s="76"/>
      <c r="L1960" s="76"/>
      <c r="M1960" s="66" t="s">
        <v>1973</v>
      </c>
      <c r="N1960" s="66" t="s">
        <v>2085</v>
      </c>
      <c r="P1960" s="32" t="str">
        <f t="shared" si="32"/>
        <v>1956/UN40.SU.   /2025</v>
      </c>
      <c r="Q1960" s="30"/>
      <c r="R1960" s="30"/>
      <c r="S1960" s="30"/>
      <c r="T1960" s="30"/>
      <c r="U1960" s="30"/>
      <c r="W1960" s="45"/>
    </row>
    <row r="1961" spans="1:23" ht="49.5" hidden="1" x14ac:dyDescent="0.25">
      <c r="A1961" s="75" t="s">
        <v>2031</v>
      </c>
      <c r="B1961" s="66" t="s">
        <v>2275</v>
      </c>
      <c r="C1961" s="76" t="s">
        <v>7854</v>
      </c>
      <c r="D1961" s="87" t="s">
        <v>1974</v>
      </c>
      <c r="E1961" s="76" t="str">
        <f>IF( AND(   ISNUMBER(    MATCH(LEFT(RIGHT(D1961,8),4),{"/AK/","/BW/","/DO/","/DK/","/EP/","/HM/","/HK/","/IN/","/KI/","/AR/","/KL/","/KM/","/KP/","/DN/","/LN/","/RT/","/TU/","/KU/","/KR/","/MI/","/MK/","/OT/","/LP/","/DL/","/LT/","/PM/","/PW/","/PG/","/PP/","/MU/","/IL/","/PR/","/PI/","/PL/","/PK/","/PB/","/SP/","/SE/","/TI/","/LL/","/DT/","/LK/","/WS/","/TP/","/KS/","/SR/","/SK/","PJ"},0)   ),   ISNUMBER(SEARCH("40",D1961)   )  ),LEFT(RIGHT(D1961,7),2),  "-" )</f>
        <v>-</v>
      </c>
      <c r="F1961" s="76" t="s">
        <v>2275</v>
      </c>
      <c r="G1961" s="76" t="s">
        <v>7855</v>
      </c>
      <c r="H1961" s="76" t="s">
        <v>96</v>
      </c>
      <c r="I1961" s="66" t="s">
        <v>2294</v>
      </c>
      <c r="J1961" s="76" t="s">
        <v>7856</v>
      </c>
      <c r="K1961" s="76"/>
      <c r="L1961" s="76"/>
      <c r="M1961" s="66" t="s">
        <v>1973</v>
      </c>
      <c r="N1961" s="66" t="s">
        <v>2085</v>
      </c>
      <c r="P1961" s="32" t="str">
        <f t="shared" si="32"/>
        <v>1957/UN40.SU.   /2025</v>
      </c>
      <c r="Q1961" s="30"/>
      <c r="R1961" s="30"/>
      <c r="S1961" s="30"/>
      <c r="T1961" s="30"/>
      <c r="U1961" s="30"/>
      <c r="W1961" s="45"/>
    </row>
    <row r="1962" spans="1:23" ht="66" hidden="1" x14ac:dyDescent="0.25">
      <c r="A1962" s="75" t="s">
        <v>2032</v>
      </c>
      <c r="B1962" s="66" t="s">
        <v>7860</v>
      </c>
      <c r="C1962" s="76" t="s">
        <v>7861</v>
      </c>
      <c r="D1962" s="87" t="s">
        <v>1974</v>
      </c>
      <c r="E1962" s="76" t="str">
        <f>IF( AND(   ISNUMBER(    MATCH(LEFT(RIGHT(D1962,8),4),{"/AK/","/BW/","/DO/","/DK/","/EP/","/HM/","/HK/","/IN/","/KI/","/AR/","/KL/","/KM/","/KP/","/DN/","/LN/","/RT/","/TU/","/KU/","/KR/","/MI/","/MK/","/OT/","/LP/","/DL/","/LT/","/PM/","/PW/","/PG/","/PP/","/MU/","/IL/","/PR/","/PI/","/PL/","/PK/","/PB/","/SP/","/SE/","/TI/","/LL/","/DT/","/LK/","/WS/","/TP/","/KS/","/SR/","/SK/","PJ"},0)   ),   ISNUMBER(SEARCH("40",D1962)   )  ),LEFT(RIGHT(D1962,7),2),  "-" )</f>
        <v>-</v>
      </c>
      <c r="F1962" s="76" t="s">
        <v>7860</v>
      </c>
      <c r="G1962" s="76" t="s">
        <v>7859</v>
      </c>
      <c r="H1962" s="76" t="s">
        <v>96</v>
      </c>
      <c r="I1962" s="66" t="s">
        <v>2294</v>
      </c>
      <c r="J1962" s="76" t="s">
        <v>7862</v>
      </c>
      <c r="K1962" s="76"/>
      <c r="L1962" s="76"/>
      <c r="M1962" s="66" t="s">
        <v>1973</v>
      </c>
      <c r="N1962" s="76" t="s">
        <v>2086</v>
      </c>
      <c r="O1962" s="14" t="s">
        <v>5671</v>
      </c>
      <c r="P1962" s="32" t="str">
        <f t="shared" si="32"/>
        <v>1958/UN40.SU.   /2025</v>
      </c>
      <c r="Q1962" s="30"/>
      <c r="R1962" s="30"/>
      <c r="S1962" s="30"/>
      <c r="T1962" s="30"/>
      <c r="U1962" s="30"/>
      <c r="W1962" s="45"/>
    </row>
    <row r="1963" spans="1:23" ht="49.5" hidden="1" x14ac:dyDescent="0.25">
      <c r="A1963" s="75" t="s">
        <v>2033</v>
      </c>
      <c r="B1963" s="66" t="s">
        <v>7714</v>
      </c>
      <c r="C1963" s="76" t="s">
        <v>7876</v>
      </c>
      <c r="D1963" s="76" t="s">
        <v>7877</v>
      </c>
      <c r="E1963" s="76" t="str">
        <f>IF( AND(   ISNUMBER(    MATCH(LEFT(RIGHT(D1963,8),4),{"/AK/","/BW/","/DO/","/DK/","/EP/","/HM/","/HK/","/IN/","/KI/","/AR/","/KL/","/KM/","/KP/","/DN/","/LN/","/RT/","/TU/","/KU/","/KR/","/MI/","/MK/","/OT/","/LP/","/DL/","/LT/","/PM/","/PW/","/PG/","/PP/","/MU/","/IL/","/PR/","/PI/","/PL/","/PK/","/PB/","/SP/","/SE/","/TI/","/LL/","/DT/","/LK/","/WS/","/TP/","/KS/","/SR/","/SK/","PJ"},0)   ),   ISNUMBER(SEARCH("40",D1963)   )  ),LEFT(RIGHT(D1963,7),2),  "-" )</f>
        <v>-</v>
      </c>
      <c r="F1963" s="76" t="s">
        <v>7714</v>
      </c>
      <c r="G1963" s="76" t="s">
        <v>7878</v>
      </c>
      <c r="H1963" s="76" t="s">
        <v>5040</v>
      </c>
      <c r="I1963" s="66"/>
      <c r="J1963" s="76"/>
      <c r="K1963" s="76"/>
      <c r="L1963" s="76"/>
      <c r="M1963" s="66" t="s">
        <v>1973</v>
      </c>
      <c r="N1963" s="76"/>
      <c r="P1963" s="32" t="str">
        <f t="shared" si="32"/>
        <v>1959/UN40.SU.   /2025</v>
      </c>
      <c r="Q1963" s="30"/>
      <c r="R1963" s="30"/>
      <c r="S1963" s="30"/>
      <c r="T1963" s="30"/>
      <c r="U1963" s="30"/>
      <c r="W1963" s="45"/>
    </row>
    <row r="1964" spans="1:23" ht="66" hidden="1" x14ac:dyDescent="0.25">
      <c r="A1964" s="75" t="s">
        <v>2034</v>
      </c>
      <c r="B1964" s="66" t="s">
        <v>7714</v>
      </c>
      <c r="C1964" s="76" t="s">
        <v>5823</v>
      </c>
      <c r="D1964" s="76" t="s">
        <v>7879</v>
      </c>
      <c r="E1964" s="76" t="str">
        <f>IF( AND(   ISNUMBER(    MATCH(LEFT(RIGHT(D1964,8),4),{"/AK/","/BW/","/DO/","/DK/","/EP/","/HM/","/HK/","/IN/","/KI/","/AR/","/KL/","/KM/","/KP/","/DN/","/LN/","/RT/","/TU/","/KU/","/KR/","/MI/","/MK/","/OT/","/LP/","/DL/","/LT/","/PM/","/PW/","/PG/","/PP/","/MU/","/IL/","/PR/","/PI/","/PL/","/PK/","/PB/","/SP/","/SE/","/TI/","/LL/","/DT/","/LK/","/WS/","/TP/","/KS/","/SR/","/SK/","PJ"},0)   ),   ISNUMBER(SEARCH("40",D1964)   )  ),LEFT(RIGHT(D1964,7),2),  "-" )</f>
        <v>-</v>
      </c>
      <c r="F1964" s="66" t="s">
        <v>2266</v>
      </c>
      <c r="G1964" s="76" t="s">
        <v>7880</v>
      </c>
      <c r="H1964" s="76" t="s">
        <v>96</v>
      </c>
      <c r="I1964" s="66"/>
      <c r="J1964" s="76"/>
      <c r="K1964" s="76"/>
      <c r="L1964" s="76"/>
      <c r="M1964" s="66" t="s">
        <v>1973</v>
      </c>
      <c r="N1964" s="76"/>
      <c r="P1964" s="32" t="str">
        <f t="shared" si="32"/>
        <v>1960/UN40.SU.   /2025</v>
      </c>
      <c r="Q1964" s="30"/>
      <c r="R1964" s="30"/>
      <c r="S1964" s="30"/>
      <c r="T1964" s="30"/>
      <c r="U1964" s="30"/>
      <c r="W1964" s="45"/>
    </row>
    <row r="1965" spans="1:23" ht="49.5" x14ac:dyDescent="0.25">
      <c r="A1965" s="75" t="s">
        <v>2035</v>
      </c>
      <c r="B1965" s="66" t="s">
        <v>7714</v>
      </c>
      <c r="C1965" s="76" t="s">
        <v>6665</v>
      </c>
      <c r="D1965" s="76" t="s">
        <v>7863</v>
      </c>
      <c r="E1965" s="76" t="str">
        <f>IF( AND(   ISNUMBER(    MATCH(LEFT(RIGHT(D1965,8),4),{"/AK/","/BW/","/DO/","/DK/","/EP/","/HM/","/HK/","/IN/","/KI/","/AR/","/KL/","/KM/","/KP/","/DN/","/LN/","/RT/","/TU/","/KU/","/KR/","/MI/","/MK/","/OT/","/LP/","/DL/","/LT/","/PM/","/PW/","/PG/","/PP/","/MU/","/IL/","/PR/","/PI/","/PL/","/PK/","/PB/","/SP/","/SE/","/TI/","/LL/","/DT/","/LK/","/WS/","/TP/","/KS/","/SR/","/SK/","PJ"},0)   ),   ISNUMBER(SEARCH("40",D1965)   )  ),LEFT(RIGHT(D1965,7),2),  "-" )</f>
        <v>-</v>
      </c>
      <c r="F1965" s="76" t="s">
        <v>7771</v>
      </c>
      <c r="G1965" s="76" t="s">
        <v>7864</v>
      </c>
      <c r="H1965" s="76" t="s">
        <v>96</v>
      </c>
      <c r="I1965" s="66" t="s">
        <v>2294</v>
      </c>
      <c r="J1965" s="76" t="s">
        <v>7865</v>
      </c>
      <c r="K1965" s="76"/>
      <c r="L1965" s="76"/>
      <c r="M1965" s="66" t="s">
        <v>1973</v>
      </c>
      <c r="N1965" s="76" t="s">
        <v>2084</v>
      </c>
      <c r="P1965" s="32" t="str">
        <f t="shared" si="32"/>
        <v>1961/UN40.SU.   /2025</v>
      </c>
      <c r="Q1965" s="30"/>
      <c r="R1965" s="30"/>
      <c r="S1965" s="30"/>
      <c r="T1965" s="30"/>
      <c r="U1965" s="30"/>
      <c r="W1965" s="45"/>
    </row>
    <row r="1966" spans="1:23" ht="49.5" x14ac:dyDescent="0.25">
      <c r="A1966" s="75" t="s">
        <v>2036</v>
      </c>
      <c r="B1966" s="66" t="s">
        <v>7714</v>
      </c>
      <c r="C1966" s="76" t="s">
        <v>6665</v>
      </c>
      <c r="D1966" s="76" t="s">
        <v>7866</v>
      </c>
      <c r="E1966" s="76" t="str">
        <f>IF( AND(   ISNUMBER(    MATCH(LEFT(RIGHT(D1966,8),4),{"/AK/","/BW/","/DO/","/DK/","/EP/","/HM/","/HK/","/IN/","/KI/","/AR/","/KL/","/KM/","/KP/","/DN/","/LN/","/RT/","/TU/","/KU/","/KR/","/MI/","/MK/","/OT/","/LP/","/DL/","/LT/","/PM/","/PW/","/PG/","/PP/","/MU/","/IL/","/PR/","/PI/","/PL/","/PK/","/PB/","/SP/","/SE/","/TI/","/LL/","/DT/","/LK/","/WS/","/TP/","/KS/","/SR/","/SK/","PJ"},0)   ),   ISNUMBER(SEARCH("40",D1966)   )  ),LEFT(RIGHT(D1966,7),2),  "-" )</f>
        <v>-</v>
      </c>
      <c r="F1966" s="76" t="s">
        <v>7714</v>
      </c>
      <c r="G1966" s="76" t="s">
        <v>7867</v>
      </c>
      <c r="H1966" s="76" t="s">
        <v>96</v>
      </c>
      <c r="I1966" s="66" t="s">
        <v>2294</v>
      </c>
      <c r="J1966" s="76" t="s">
        <v>7865</v>
      </c>
      <c r="K1966" s="76"/>
      <c r="L1966" s="76"/>
      <c r="M1966" s="66" t="s">
        <v>1973</v>
      </c>
      <c r="N1966" s="76" t="s">
        <v>2084</v>
      </c>
      <c r="P1966" s="32" t="str">
        <f t="shared" si="32"/>
        <v>1962/UN40.SU.   /2025</v>
      </c>
      <c r="Q1966" s="30"/>
      <c r="R1966" s="30"/>
      <c r="S1966" s="30"/>
      <c r="T1966" s="30"/>
      <c r="U1966" s="30"/>
      <c r="W1966" s="45"/>
    </row>
    <row r="1967" spans="1:23" ht="49.5" hidden="1" x14ac:dyDescent="0.25">
      <c r="A1967" s="75" t="s">
        <v>2037</v>
      </c>
      <c r="B1967" s="66" t="s">
        <v>7714</v>
      </c>
      <c r="C1967" s="76" t="s">
        <v>7869</v>
      </c>
      <c r="D1967" s="76" t="s">
        <v>7868</v>
      </c>
      <c r="E1967" s="76" t="str">
        <f>IF( AND(   ISNUMBER(    MATCH(LEFT(RIGHT(D1967,8),4),{"/AK/","/BW/","/DO/","/DK/","/EP/","/HM/","/HK/","/IN/","/KI/","/AR/","/KL/","/KM/","/KP/","/DN/","/LN/","/RT/","/TU/","/KU/","/KR/","/MI/","/MK/","/OT/","/LP/","/DL/","/LT/","/PM/","/PW/","/PG/","/PP/","/MU/","/IL/","/PR/","/PI/","/PL/","/PK/","/PB/","/SP/","/SE/","/TI/","/LL/","/DT/","/LK/","/WS/","/TP/","/KS/","/SR/","/SK/","PJ"},0)   ),   ISNUMBER(SEARCH("40",D1967)   )  ),LEFT(RIGHT(D1967,7),2),  "-" )</f>
        <v>-</v>
      </c>
      <c r="F1967" s="66" t="s">
        <v>7740</v>
      </c>
      <c r="G1967" s="76" t="s">
        <v>7870</v>
      </c>
      <c r="H1967" s="76" t="s">
        <v>96</v>
      </c>
      <c r="I1967" s="66" t="s">
        <v>2294</v>
      </c>
      <c r="J1967" s="76" t="s">
        <v>7871</v>
      </c>
      <c r="K1967" s="76"/>
      <c r="L1967" s="76"/>
      <c r="M1967" s="66" t="s">
        <v>1973</v>
      </c>
      <c r="N1967" s="76" t="s">
        <v>2085</v>
      </c>
      <c r="P1967" s="32" t="str">
        <f t="shared" si="32"/>
        <v>1963/UN40.SU.   /2025</v>
      </c>
      <c r="Q1967" s="30"/>
      <c r="R1967" s="30"/>
      <c r="S1967" s="30"/>
      <c r="T1967" s="30"/>
      <c r="U1967" s="30"/>
      <c r="W1967" s="45"/>
    </row>
    <row r="1968" spans="1:23" ht="49.5" hidden="1" x14ac:dyDescent="0.25">
      <c r="A1968" s="75" t="s">
        <v>2038</v>
      </c>
      <c r="B1968" s="66" t="s">
        <v>7714</v>
      </c>
      <c r="C1968" s="76" t="s">
        <v>7872</v>
      </c>
      <c r="D1968" s="76" t="str">
        <f>IF( AND(   ISNUMBER(    MATCH(LEFT(RIGHT(C1968,8),4),{"/AK/","/BW/","/DO/","/DK/","/EP/","/HM/","/HK/","/IN/","/KI/","/AR/","/KL/","/KM/","/KP/","/DN/","/LN/","/RT/","/TU/","/KU/","/KR/","/MI/","/MK/","/OT/","/LP/","/DL/","/LT/","/PM/","/PW/","/PG/","/PP/","/MU/","/IL/","/PR/","/PI/","/PL/","/PK/","/PB/","/SP/","/SE/","/TI/","/LL/","/DT/","/LK/","/WS/","/TP/","/KS/","/SR/","/SK/","PJ"},0)   ),   ISNUMBER(SEARCH("40",C1968)   )  ),LEFT(RIGHT(C1968,7),2),  "-" )</f>
        <v>-</v>
      </c>
      <c r="E1968" s="76" t="str">
        <f>IF( AND(   ISNUMBER(    MATCH(LEFT(RIGHT(D1968,8),4),{"/AK/","/BW/","/DO/","/DK/","/EP/","/HM/","/HK/","/IN/","/KI/","/AR/","/KL/","/KM/","/KP/","/DN/","/LN/","/RT/","/TU/","/KU/","/KR/","/MI/","/MK/","/OT/","/LP/","/DL/","/LT/","/PM/","/PW/","/PG/","/PP/","/MU/","/IL/","/PR/","/PI/","/PL/","/PK/","/PB/","/SP/","/SE/","/TI/","/LL/","/DT/","/LK/","/WS/","/TP/","/KS/","/SR/","/SK/","PJ"},0)   ),   ISNUMBER(SEARCH("40",D1968)   )  ),LEFT(RIGHT(D1968,7),2),  "-" )</f>
        <v>-</v>
      </c>
      <c r="F1968" s="66" t="s">
        <v>7873</v>
      </c>
      <c r="G1968" s="76" t="s">
        <v>7874</v>
      </c>
      <c r="H1968" s="76" t="s">
        <v>96</v>
      </c>
      <c r="I1968" s="66" t="s">
        <v>2294</v>
      </c>
      <c r="J1968" s="76" t="s">
        <v>7875</v>
      </c>
      <c r="K1968" s="76"/>
      <c r="L1968" s="76"/>
      <c r="M1968" s="66" t="s">
        <v>1973</v>
      </c>
      <c r="N1968" s="76" t="s">
        <v>2085</v>
      </c>
      <c r="P1968" s="32" t="str">
        <f t="shared" si="32"/>
        <v>1964/UN40.SU.   /2025</v>
      </c>
      <c r="Q1968" s="30"/>
      <c r="R1968" s="30"/>
      <c r="S1968" s="30"/>
      <c r="T1968" s="30"/>
      <c r="U1968" s="30"/>
      <c r="W1968" s="45"/>
    </row>
    <row r="1969" spans="1:23" ht="49.5" hidden="1" x14ac:dyDescent="0.25">
      <c r="A1969" s="75" t="s">
        <v>2039</v>
      </c>
      <c r="B1969" s="66" t="s">
        <v>2276</v>
      </c>
      <c r="C1969" s="76" t="s">
        <v>7889</v>
      </c>
      <c r="D1969" s="76" t="s">
        <v>7887</v>
      </c>
      <c r="E1969" s="76" t="str">
        <f>IF( AND(   ISNUMBER(    MATCH(LEFT(RIGHT(D1969,8),4),{"/AK/","/BW/","/DO/","/DK/","/EP/","/HM/","/HK/","/IN/","/KI/","/AR/","/KL/","/KM/","/KP/","/DN/","/LN/","/RT/","/TU/","/KU/","/KR/","/MI/","/MK/","/OT/","/LP/","/DL/","/LT/","/PM/","/PW/","/PG/","/PP/","/MU/","/IL/","/PR/","/PI/","/PL/","/PK/","/PB/","/SP/","/SE/","/TI/","/LL/","/DT/","/LK/","/WS/","/TP/","/KS/","/SR/","/SK/","PJ"},0)   ),   ISNUMBER(SEARCH("40",D1969)   )  ),LEFT(RIGHT(D1969,7),2),  "-" )</f>
        <v>-</v>
      </c>
      <c r="F1969" s="66" t="s">
        <v>7704</v>
      </c>
      <c r="G1969" s="76" t="s">
        <v>7888</v>
      </c>
      <c r="H1969" s="76" t="s">
        <v>5185</v>
      </c>
      <c r="I1969" s="66"/>
      <c r="J1969" s="76"/>
      <c r="K1969" s="76"/>
      <c r="L1969" s="76"/>
      <c r="M1969" s="66" t="s">
        <v>1973</v>
      </c>
      <c r="N1969" s="76"/>
      <c r="P1969" s="32" t="str">
        <f t="shared" si="32"/>
        <v>1965/UN40.SU.   /2025</v>
      </c>
      <c r="Q1969" s="30"/>
      <c r="R1969" s="30"/>
      <c r="S1969" s="30"/>
      <c r="T1969" s="30"/>
      <c r="U1969" s="30"/>
      <c r="W1969" s="45"/>
    </row>
    <row r="1970" spans="1:23" ht="82.5" hidden="1" x14ac:dyDescent="0.25">
      <c r="A1970" s="75" t="s">
        <v>2040</v>
      </c>
      <c r="B1970" s="66" t="s">
        <v>2276</v>
      </c>
      <c r="C1970" s="76" t="s">
        <v>7890</v>
      </c>
      <c r="D1970" s="76" t="s">
        <v>7891</v>
      </c>
      <c r="E1970" s="76" t="str">
        <f>IF( AND(   ISNUMBER(    MATCH(LEFT(RIGHT(D1970,8),4),{"/AK/","/BW/","/DO/","/DK/","/EP/","/HM/","/HK/","/IN/","/KI/","/AR/","/KL/","/KM/","/KP/","/DN/","/LN/","/RT/","/TU/","/KU/","/KR/","/MI/","/MK/","/OT/","/LP/","/DL/","/LT/","/PM/","/PW/","/PG/","/PP/","/MU/","/IL/","/PR/","/PI/","/PL/","/PK/","/PB/","/SP/","/SE/","/TI/","/LL/","/DT/","/LK/","/WS/","/TP/","/KS/","/SR/","/SK/","PJ"},0)   ),   ISNUMBER(SEARCH("40",D1970)   )  ),LEFT(RIGHT(D1970,7),2),  "-" )</f>
        <v>-</v>
      </c>
      <c r="F1970" s="66" t="s">
        <v>7892</v>
      </c>
      <c r="G1970" s="76" t="s">
        <v>7893</v>
      </c>
      <c r="H1970" s="76" t="s">
        <v>5040</v>
      </c>
      <c r="I1970" s="66"/>
      <c r="J1970" s="76"/>
      <c r="K1970" s="76"/>
      <c r="L1970" s="76"/>
      <c r="M1970" s="66" t="s">
        <v>1973</v>
      </c>
      <c r="N1970" s="76"/>
      <c r="P1970" s="32" t="str">
        <f t="shared" si="32"/>
        <v>1966/UN40.SU.   /2025</v>
      </c>
      <c r="Q1970" s="30"/>
      <c r="R1970" s="30"/>
      <c r="S1970" s="30"/>
      <c r="T1970" s="30"/>
      <c r="U1970" s="30"/>
      <c r="W1970" s="45"/>
    </row>
    <row r="1971" spans="1:23" ht="66" hidden="1" x14ac:dyDescent="0.25">
      <c r="A1971" s="75" t="s">
        <v>2041</v>
      </c>
      <c r="B1971" s="66" t="s">
        <v>2276</v>
      </c>
      <c r="C1971" s="76" t="s">
        <v>7894</v>
      </c>
      <c r="D1971" s="87" t="s">
        <v>1974</v>
      </c>
      <c r="E1971" s="76" t="str">
        <f>IF( AND(   ISNUMBER(    MATCH(LEFT(RIGHT(D1971,8),4),{"/AK/","/BW/","/DO/","/DK/","/EP/","/HM/","/HK/","/IN/","/KI/","/AR/","/KL/","/KM/","/KP/","/DN/","/LN/","/RT/","/TU/","/KU/","/KR/","/MI/","/MK/","/OT/","/LP/","/DL/","/LT/","/PM/","/PW/","/PG/","/PP/","/MU/","/IL/","/PR/","/PI/","/PL/","/PK/","/PB/","/SP/","/SE/","/TI/","/LL/","/DT/","/LK/","/WS/","/TP/","/KS/","/SR/","/SK/","PJ"},0)   ),   ISNUMBER(SEARCH("40",D1971)   )  ),LEFT(RIGHT(D1971,7),2),  "-" )</f>
        <v>-</v>
      </c>
      <c r="F1971" s="66" t="s">
        <v>2276</v>
      </c>
      <c r="G1971" s="76" t="s">
        <v>7895</v>
      </c>
      <c r="H1971" s="76" t="s">
        <v>96</v>
      </c>
      <c r="I1971" s="66"/>
      <c r="J1971" s="76"/>
      <c r="K1971" s="76"/>
      <c r="L1971" s="76"/>
      <c r="M1971" s="66" t="s">
        <v>1973</v>
      </c>
      <c r="N1971" s="76"/>
      <c r="P1971" s="32" t="str">
        <f t="shared" si="32"/>
        <v>1967/UN40.SU.   /2025</v>
      </c>
      <c r="Q1971" s="30"/>
      <c r="R1971" s="30"/>
      <c r="S1971" s="30"/>
      <c r="T1971" s="30"/>
      <c r="U1971" s="30"/>
      <c r="W1971" s="45"/>
    </row>
    <row r="1972" spans="1:23" ht="49.5" hidden="1" x14ac:dyDescent="0.25">
      <c r="A1972" s="75" t="s">
        <v>2042</v>
      </c>
      <c r="B1972" s="66" t="s">
        <v>2276</v>
      </c>
      <c r="C1972" s="76" t="s">
        <v>7882</v>
      </c>
      <c r="D1972" s="76" t="str">
        <f>IF( AND(   ISNUMBER(    MATCH(LEFT(RIGHT(C1972,8),4),{"/AK/","/BW/","/DO/","/DK/","/EP/","/HM/","/HK/","/IN/","/KI/","/AR/","/KL/","/KM/","/KP/","/DN/","/LN/","/RT/","/TU/","/KU/","/KR/","/MI/","/MK/","/OT/","/LP/","/DL/","/LT/","/PM/","/PW/","/PG/","/PP/","/MU/","/IL/","/PR/","/PI/","/PL/","/PK/","/PB/","/SP/","/SE/","/TI/","/LL/","/DT/","/LK/","/WS/","/TP/","/KS/","/SR/","/SK/","PJ"},0)   ),   ISNUMBER(SEARCH("40",C1972)   )  ),LEFT(RIGHT(C1972,7),2),  "-" )</f>
        <v>-</v>
      </c>
      <c r="E1972" s="76" t="str">
        <f>IF( AND(   ISNUMBER(    MATCH(LEFT(RIGHT(D1972,8),4),{"/AK/","/BW/","/DO/","/DK/","/EP/","/HM/","/HK/","/IN/","/KI/","/AR/","/KL/","/KM/","/KP/","/DN/","/LN/","/RT/","/TU/","/KU/","/KR/","/MI/","/MK/","/OT/","/LP/","/DL/","/LT/","/PM/","/PW/","/PG/","/PP/","/MU/","/IL/","/PR/","/PI/","/PL/","/PK/","/PB/","/SP/","/SE/","/TI/","/LL/","/DT/","/LK/","/WS/","/TP/","/KS/","/SR/","/SK/","PJ"},0)   ),   ISNUMBER(SEARCH("40",D1972)   )  ),LEFT(RIGHT(D1972,7),2),  "-" )</f>
        <v>-</v>
      </c>
      <c r="F1972" s="66" t="s">
        <v>7714</v>
      </c>
      <c r="G1972" s="76" t="s">
        <v>7881</v>
      </c>
      <c r="H1972" s="76" t="s">
        <v>96</v>
      </c>
      <c r="I1972" s="66" t="s">
        <v>2294</v>
      </c>
      <c r="J1972" s="76" t="s">
        <v>7883</v>
      </c>
      <c r="K1972" s="76"/>
      <c r="L1972" s="76"/>
      <c r="M1972" s="66" t="s">
        <v>1973</v>
      </c>
      <c r="N1972" s="66" t="s">
        <v>2086</v>
      </c>
      <c r="O1972" s="14" t="s">
        <v>4357</v>
      </c>
      <c r="P1972" s="32" t="str">
        <f t="shared" si="32"/>
        <v>1968/UN40.SU.   /2025</v>
      </c>
      <c r="Q1972" s="30"/>
      <c r="R1972" s="30"/>
      <c r="S1972" s="30"/>
      <c r="T1972" s="30"/>
      <c r="U1972" s="30"/>
      <c r="W1972" s="45"/>
    </row>
    <row r="1973" spans="1:23" ht="49.5" hidden="1" x14ac:dyDescent="0.25">
      <c r="A1973" s="75" t="s">
        <v>2043</v>
      </c>
      <c r="B1973" s="66" t="s">
        <v>2276</v>
      </c>
      <c r="C1973" s="76" t="s">
        <v>7884</v>
      </c>
      <c r="D1973" s="76" t="str">
        <f>IF( AND(   ISNUMBER(    MATCH(LEFT(RIGHT(C1973,8),4),{"/AK/","/BW/","/DO/","/DK/","/EP/","/HM/","/HK/","/IN/","/KI/","/AR/","/KL/","/KM/","/KP/","/DN/","/LN/","/RT/","/TU/","/KU/","/KR/","/MI/","/MK/","/OT/","/LP/","/DL/","/LT/","/PM/","/PW/","/PG/","/PP/","/MU/","/IL/","/PR/","/PI/","/PL/","/PK/","/PB/","/SP/","/SE/","/TI/","/LL/","/DT/","/LK/","/WS/","/TP/","/KS/","/SR/","/SK/","PJ"},0)   ),   ISNUMBER(SEARCH("40",C1973)   )  ),LEFT(RIGHT(C1973,7),2),  "-" )</f>
        <v>-</v>
      </c>
      <c r="E1973" s="76" t="str">
        <f>IF( AND(   ISNUMBER(    MATCH(LEFT(RIGHT(D1973,8),4),{"/AK/","/BW/","/DO/","/DK/","/EP/","/HM/","/HK/","/IN/","/KI/","/AR/","/KL/","/KM/","/KP/","/DN/","/LN/","/RT/","/TU/","/KU/","/KR/","/MI/","/MK/","/OT/","/LP/","/DL/","/LT/","/PM/","/PW/","/PG/","/PP/","/MU/","/IL/","/PR/","/PI/","/PL/","/PK/","/PB/","/SP/","/SE/","/TI/","/LL/","/DT/","/LK/","/WS/","/TP/","/KS/","/SR/","/SK/","PJ"},0)   ),   ISNUMBER(SEARCH("40",D1973)   )  ),LEFT(RIGHT(D1973,7),2),  "-" )</f>
        <v>-</v>
      </c>
      <c r="F1973" s="66" t="s">
        <v>7714</v>
      </c>
      <c r="G1973" s="76" t="s">
        <v>7885</v>
      </c>
      <c r="H1973" s="76" t="s">
        <v>96</v>
      </c>
      <c r="I1973" s="66" t="s">
        <v>2294</v>
      </c>
      <c r="J1973" s="76" t="s">
        <v>7886</v>
      </c>
      <c r="K1973" s="76"/>
      <c r="L1973" s="76"/>
      <c r="M1973" s="66" t="s">
        <v>1973</v>
      </c>
      <c r="N1973" s="76" t="s">
        <v>2085</v>
      </c>
      <c r="P1973" s="32" t="str">
        <f t="shared" si="32"/>
        <v>1969/UN40.SU.   /2025</v>
      </c>
      <c r="Q1973" s="30"/>
      <c r="R1973" s="30"/>
      <c r="S1973" s="30"/>
      <c r="T1973" s="30"/>
      <c r="U1973" s="30"/>
      <c r="W1973" s="45"/>
    </row>
    <row r="1974" spans="1:23" ht="66" hidden="1" x14ac:dyDescent="0.25">
      <c r="A1974" s="75" t="s">
        <v>2044</v>
      </c>
      <c r="B1974" s="66" t="s">
        <v>2276</v>
      </c>
      <c r="C1974" s="76" t="s">
        <v>7898</v>
      </c>
      <c r="D1974" s="76" t="s">
        <v>7899</v>
      </c>
      <c r="E1974" s="76" t="str">
        <f>IF( AND(   ISNUMBER(    MATCH(LEFT(RIGHT(D1974,8),4),{"/AK/","/BW/","/DO/","/DK/","/EP/","/HM/","/HK/","/IN/","/KI/","/AR/","/KL/","/KM/","/KP/","/DN/","/LN/","/RT/","/TU/","/KU/","/KR/","/MI/","/MK/","/OT/","/LP/","/DL/","/LT/","/PM/","/PW/","/PG/","/PP/","/MU/","/IL/","/PR/","/PI/","/PL/","/PK/","/PB/","/SP/","/SE/","/TI/","/LL/","/DT/","/LK/","/WS/","/TP/","/KS/","/SR/","/SK/","PJ"},0)   ),   ISNUMBER(SEARCH("40",D1974)   )  ),LEFT(RIGHT(D1974,7),2),  "-" )</f>
        <v>-</v>
      </c>
      <c r="F1974" s="66" t="s">
        <v>7740</v>
      </c>
      <c r="G1974" s="76" t="s">
        <v>7896</v>
      </c>
      <c r="H1974" s="76" t="s">
        <v>96</v>
      </c>
      <c r="I1974" s="66" t="s">
        <v>2294</v>
      </c>
      <c r="J1974" s="76" t="s">
        <v>7897</v>
      </c>
      <c r="K1974" s="76"/>
      <c r="L1974" s="76"/>
      <c r="M1974" s="66" t="s">
        <v>1973</v>
      </c>
      <c r="N1974" s="76" t="s">
        <v>2085</v>
      </c>
      <c r="P1974" s="32" t="str">
        <f t="shared" si="32"/>
        <v>1970/UN40.SU.   /2025</v>
      </c>
      <c r="Q1974" s="30"/>
      <c r="R1974" s="30"/>
      <c r="S1974" s="30"/>
      <c r="T1974" s="30"/>
      <c r="U1974" s="30"/>
      <c r="W1974" s="45"/>
    </row>
    <row r="1975" spans="1:23" ht="49.5" hidden="1" x14ac:dyDescent="0.25">
      <c r="A1975" s="75" t="s">
        <v>2045</v>
      </c>
      <c r="B1975" s="66" t="s">
        <v>2277</v>
      </c>
      <c r="C1975" s="76" t="s">
        <v>7916</v>
      </c>
      <c r="D1975" s="76" t="s">
        <v>7917</v>
      </c>
      <c r="E1975" s="76" t="str">
        <f>IF( AND(   ISNUMBER(    MATCH(LEFT(RIGHT(D1975,8),4),{"/AK/","/BW/","/DO/","/DK/","/EP/","/HM/","/HK/","/IN/","/KI/","/AR/","/KL/","/KM/","/KP/","/DN/","/LN/","/RT/","/TU/","/KU/","/KR/","/MI/","/MK/","/OT/","/LP/","/DL/","/LT/","/PM/","/PW/","/PG/","/PP/","/MU/","/IL/","/PR/","/PI/","/PL/","/PK/","/PB/","/SP/","/SE/","/TI/","/LL/","/DT/","/LK/","/WS/","/TP/","/KS/","/SR/","/SK/","PJ"},0)   ),   ISNUMBER(SEARCH("40",D1975)   )  ),LEFT(RIGHT(D1975,7),2),  "-" )</f>
        <v>-</v>
      </c>
      <c r="F1975" s="66" t="s">
        <v>2269</v>
      </c>
      <c r="G1975" s="76" t="s">
        <v>7918</v>
      </c>
      <c r="H1975" s="76" t="s">
        <v>96</v>
      </c>
      <c r="I1975" s="66"/>
      <c r="J1975" s="76"/>
      <c r="K1975" s="76"/>
      <c r="L1975" s="76"/>
      <c r="M1975" s="66" t="s">
        <v>1973</v>
      </c>
      <c r="N1975" s="76"/>
      <c r="P1975" s="32" t="str">
        <f t="shared" si="32"/>
        <v>1971/UN40.SU.   /2025</v>
      </c>
      <c r="Q1975" s="30"/>
      <c r="R1975" s="30"/>
      <c r="S1975" s="30"/>
      <c r="T1975" s="30"/>
      <c r="U1975" s="30"/>
      <c r="W1975" s="45"/>
    </row>
    <row r="1976" spans="1:23" ht="82.5" hidden="1" x14ac:dyDescent="0.25">
      <c r="A1976" s="75" t="s">
        <v>2046</v>
      </c>
      <c r="B1976" s="66" t="s">
        <v>2277</v>
      </c>
      <c r="C1976" s="76" t="s">
        <v>6168</v>
      </c>
      <c r="D1976" s="76" t="s">
        <v>7919</v>
      </c>
      <c r="E1976" s="76" t="str">
        <f>IF( AND(   ISNUMBER(    MATCH(LEFT(RIGHT(D1976,8),4),{"/AK/","/BW/","/DO/","/DK/","/EP/","/HM/","/HK/","/IN/","/KI/","/AR/","/KL/","/KM/","/KP/","/DN/","/LN/","/RT/","/TU/","/KU/","/KR/","/MI/","/MK/","/OT/","/LP/","/DL/","/LT/","/PM/","/PW/","/PG/","/PP/","/MU/","/IL/","/PR/","/PI/","/PL/","/PK/","/PB/","/SP/","/SE/","/TI/","/LL/","/DT/","/LK/","/WS/","/TP/","/KS/","/SR/","/SK/","PJ"},0)   ),   ISNUMBER(SEARCH("40",D1976)   )  ),LEFT(RIGHT(D1976,7),2),  "-" )</f>
        <v>-</v>
      </c>
      <c r="F1976" s="66" t="s">
        <v>2276</v>
      </c>
      <c r="G1976" s="76" t="s">
        <v>7920</v>
      </c>
      <c r="H1976" s="76" t="s">
        <v>96</v>
      </c>
      <c r="I1976" s="66"/>
      <c r="J1976" s="76"/>
      <c r="K1976" s="76"/>
      <c r="L1976" s="76"/>
      <c r="M1976" s="66" t="s">
        <v>1973</v>
      </c>
      <c r="N1976" s="76"/>
      <c r="P1976" s="32" t="str">
        <f t="shared" si="32"/>
        <v>1972/UN40.SU.   /2025</v>
      </c>
      <c r="Q1976" s="30"/>
      <c r="R1976" s="30"/>
      <c r="S1976" s="30"/>
      <c r="T1976" s="30"/>
      <c r="U1976" s="30"/>
      <c r="W1976" s="45"/>
    </row>
    <row r="1977" spans="1:23" ht="66" hidden="1" x14ac:dyDescent="0.25">
      <c r="A1977" s="75" t="s">
        <v>2047</v>
      </c>
      <c r="B1977" s="66" t="s">
        <v>2277</v>
      </c>
      <c r="C1977" s="76" t="s">
        <v>2583</v>
      </c>
      <c r="D1977" s="76" t="s">
        <v>7922</v>
      </c>
      <c r="E1977" s="76" t="str">
        <f>IF( AND(   ISNUMBER(    MATCH(LEFT(RIGHT(D1977,8),4),{"/AK/","/BW/","/DO/","/DK/","/EP/","/HM/","/HK/","/IN/","/KI/","/AR/","/KL/","/KM/","/KP/","/DN/","/LN/","/RT/","/TU/","/KU/","/KR/","/MI/","/MK/","/OT/","/LP/","/DL/","/LT/","/PM/","/PW/","/PG/","/PP/","/MU/","/IL/","/PR/","/PI/","/PL/","/PK/","/PB/","/SP/","/SE/","/TI/","/LL/","/DT/","/LK/","/WS/","/TP/","/KS/","/SR/","/SK/","PJ"},0)   ),   ISNUMBER(SEARCH("40",D1977)   )  ),LEFT(RIGHT(D1977,7),2),  "-" )</f>
        <v>-</v>
      </c>
      <c r="F1977" s="76" t="s">
        <v>2276</v>
      </c>
      <c r="G1977" s="76" t="s">
        <v>7921</v>
      </c>
      <c r="H1977" s="76" t="s">
        <v>96</v>
      </c>
      <c r="I1977" s="66"/>
      <c r="J1977" s="76"/>
      <c r="K1977" s="76"/>
      <c r="L1977" s="76"/>
      <c r="M1977" s="66" t="s">
        <v>1973</v>
      </c>
      <c r="N1977" s="66"/>
      <c r="P1977" s="32" t="str">
        <f t="shared" si="32"/>
        <v>1973/UN40.SU.   /2025</v>
      </c>
      <c r="Q1977" s="30"/>
      <c r="R1977" s="30"/>
      <c r="S1977" s="30"/>
      <c r="T1977" s="30"/>
      <c r="U1977" s="30"/>
      <c r="W1977" s="45"/>
    </row>
    <row r="1978" spans="1:23" ht="66" hidden="1" x14ac:dyDescent="0.25">
      <c r="A1978" s="75" t="s">
        <v>2048</v>
      </c>
      <c r="B1978" s="66" t="s">
        <v>2277</v>
      </c>
      <c r="C1978" s="76" t="s">
        <v>2583</v>
      </c>
      <c r="D1978" s="76" t="s">
        <v>7923</v>
      </c>
      <c r="E1978" s="76" t="str">
        <f>IF( AND(   ISNUMBER(    MATCH(LEFT(RIGHT(D1978,8),4),{"/AK/","/BW/","/DO/","/DK/","/EP/","/HM/","/HK/","/IN/","/KI/","/AR/","/KL/","/KM/","/KP/","/DN/","/LN/","/RT/","/TU/","/KU/","/KR/","/MI/","/MK/","/OT/","/LP/","/DL/","/LT/","/PM/","/PW/","/PG/","/PP/","/MU/","/IL/","/PR/","/PI/","/PL/","/PK/","/PB/","/SP/","/SE/","/TI/","/LL/","/DT/","/LK/","/WS/","/TP/","/KS/","/SR/","/SK/","PJ"},0)   ),   ISNUMBER(SEARCH("40",D1978)   )  ),LEFT(RIGHT(D1978,7),2),  "-" )</f>
        <v>-</v>
      </c>
      <c r="F1978" s="76" t="s">
        <v>7873</v>
      </c>
      <c r="G1978" s="76" t="s">
        <v>7921</v>
      </c>
      <c r="H1978" s="76" t="s">
        <v>5040</v>
      </c>
      <c r="I1978" s="66"/>
      <c r="J1978" s="76"/>
      <c r="K1978" s="76"/>
      <c r="L1978" s="76"/>
      <c r="M1978" s="66" t="s">
        <v>1973</v>
      </c>
      <c r="N1978" s="66"/>
      <c r="P1978" s="32" t="str">
        <f t="shared" si="32"/>
        <v>1974/UN40.SU.   /2025</v>
      </c>
      <c r="Q1978" s="30"/>
      <c r="R1978" s="30"/>
      <c r="S1978" s="30"/>
      <c r="T1978" s="30"/>
      <c r="U1978" s="30"/>
      <c r="W1978" s="45"/>
    </row>
    <row r="1979" spans="1:23" ht="49.5" hidden="1" x14ac:dyDescent="0.25">
      <c r="A1979" s="75" t="s">
        <v>2049</v>
      </c>
      <c r="B1979" s="66" t="s">
        <v>2277</v>
      </c>
      <c r="C1979" s="76" t="s">
        <v>7900</v>
      </c>
      <c r="D1979" s="76" t="s">
        <v>7901</v>
      </c>
      <c r="E1979" s="76" t="str">
        <f>IF( AND(   ISNUMBER(    MATCH(LEFT(RIGHT(D1979,8),4),{"/AK/","/BW/","/DO/","/DK/","/EP/","/HM/","/HK/","/IN/","/KI/","/AR/","/KL/","/KM/","/KP/","/DN/","/LN/","/RT/","/TU/","/KU/","/KR/","/MI/","/MK/","/OT/","/LP/","/DL/","/LT/","/PM/","/PW/","/PG/","/PP/","/MU/","/IL/","/PR/","/PI/","/PL/","/PK/","/PB/","/SP/","/SE/","/TI/","/LL/","/DT/","/LK/","/WS/","/TP/","/KS/","/SR/","/SK/","PJ"},0)   ),   ISNUMBER(SEARCH("40",D1979)   )  ),LEFT(RIGHT(D1979,7),2),  "-" )</f>
        <v>-</v>
      </c>
      <c r="F1979" s="66" t="s">
        <v>2275</v>
      </c>
      <c r="G1979" s="76" t="s">
        <v>7902</v>
      </c>
      <c r="H1979" s="76" t="s">
        <v>96</v>
      </c>
      <c r="I1979" s="66" t="s">
        <v>2294</v>
      </c>
      <c r="J1979" s="76" t="s">
        <v>7903</v>
      </c>
      <c r="K1979" s="76"/>
      <c r="L1979" s="76"/>
      <c r="M1979" s="66" t="s">
        <v>1973</v>
      </c>
      <c r="N1979" s="76" t="s">
        <v>2085</v>
      </c>
      <c r="P1979" s="32" t="str">
        <f t="shared" si="32"/>
        <v>1975/UN40.SU.   /2025</v>
      </c>
      <c r="Q1979" s="30"/>
      <c r="R1979" s="30"/>
      <c r="S1979" s="30"/>
      <c r="T1979" s="30"/>
      <c r="U1979" s="30"/>
      <c r="W1979" s="45"/>
    </row>
    <row r="1980" spans="1:23" ht="49.5" hidden="1" x14ac:dyDescent="0.25">
      <c r="A1980" s="75" t="s">
        <v>2050</v>
      </c>
      <c r="B1980" s="66" t="s">
        <v>2277</v>
      </c>
      <c r="C1980" s="76" t="s">
        <v>7906</v>
      </c>
      <c r="D1980" s="76" t="s">
        <v>7904</v>
      </c>
      <c r="E1980" s="76" t="str">
        <f>IF( AND(   ISNUMBER(    MATCH(LEFT(RIGHT(D1980,8),4),{"/AK/","/BW/","/DO/","/DK/","/EP/","/HM/","/HK/","/IN/","/KI/","/AR/","/KL/","/KM/","/KP/","/DN/","/LN/","/RT/","/TU/","/KU/","/KR/","/MI/","/MK/","/OT/","/LP/","/DL/","/LT/","/PM/","/PW/","/PG/","/PP/","/MU/","/IL/","/PR/","/PI/","/PL/","/PK/","/PB/","/SP/","/SE/","/TI/","/LL/","/DT/","/LK/","/WS/","/TP/","/KS/","/SR/","/SK/","PJ"},0)   ),   ISNUMBER(SEARCH("40",D1980)   )  ),LEFT(RIGHT(D1980,7),2),  "-" )</f>
        <v>-</v>
      </c>
      <c r="F1980" s="66" t="s">
        <v>7527</v>
      </c>
      <c r="G1980" s="76" t="s">
        <v>7905</v>
      </c>
      <c r="H1980" s="76" t="s">
        <v>96</v>
      </c>
      <c r="I1980" s="66" t="s">
        <v>2294</v>
      </c>
      <c r="J1980" s="76" t="s">
        <v>7928</v>
      </c>
      <c r="K1980" s="76"/>
      <c r="L1980" s="76"/>
      <c r="M1980" s="66" t="s">
        <v>1973</v>
      </c>
      <c r="N1980" s="76" t="s">
        <v>2085</v>
      </c>
      <c r="P1980" s="32" t="str">
        <f t="shared" si="32"/>
        <v>1976/UN40.SU.   /2025</v>
      </c>
      <c r="Q1980" s="30"/>
      <c r="R1980" s="30"/>
      <c r="S1980" s="30"/>
      <c r="T1980" s="30"/>
      <c r="U1980" s="30"/>
      <c r="W1980" s="45"/>
    </row>
    <row r="1981" spans="1:23" ht="49.5" hidden="1" x14ac:dyDescent="0.25">
      <c r="A1981" s="75" t="s">
        <v>2051</v>
      </c>
      <c r="B1981" s="66" t="s">
        <v>2277</v>
      </c>
      <c r="C1981" s="76" t="s">
        <v>7909</v>
      </c>
      <c r="D1981" s="76" t="s">
        <v>7907</v>
      </c>
      <c r="E1981" s="76" t="str">
        <f>IF( AND(   ISNUMBER(    MATCH(LEFT(RIGHT(D1981,8),4),{"/AK/","/BW/","/DO/","/DK/","/EP/","/HM/","/HK/","/IN/","/KI/","/AR/","/KL/","/KM/","/KP/","/DN/","/LN/","/RT/","/TU/","/KU/","/KR/","/MI/","/MK/","/OT/","/LP/","/DL/","/LT/","/PM/","/PW/","/PG/","/PP/","/MU/","/IL/","/PR/","/PI/","/PL/","/PK/","/PB/","/SP/","/SE/","/TI/","/LL/","/DT/","/LK/","/WS/","/TP/","/KS/","/SR/","/SK/","PJ"},0)   ),   ISNUMBER(SEARCH("40",D1981)   )  ),LEFT(RIGHT(D1981,7),2),  "-" )</f>
        <v>-</v>
      </c>
      <c r="F1981" s="66" t="s">
        <v>2276</v>
      </c>
      <c r="G1981" s="76" t="s">
        <v>7908</v>
      </c>
      <c r="H1981" s="76" t="s">
        <v>96</v>
      </c>
      <c r="I1981" s="66" t="s">
        <v>2294</v>
      </c>
      <c r="J1981" s="76" t="s">
        <v>7910</v>
      </c>
      <c r="K1981" s="76"/>
      <c r="L1981" s="76"/>
      <c r="M1981" s="66" t="s">
        <v>1973</v>
      </c>
      <c r="N1981" s="66" t="s">
        <v>2085</v>
      </c>
      <c r="P1981" s="32" t="str">
        <f t="shared" si="32"/>
        <v>1977/UN40.SU.   /2025</v>
      </c>
      <c r="Q1981" s="30"/>
      <c r="R1981" s="30"/>
      <c r="S1981" s="30"/>
      <c r="T1981" s="30"/>
      <c r="U1981" s="30"/>
      <c r="W1981" s="45"/>
    </row>
    <row r="1982" spans="1:23" ht="82.5" hidden="1" x14ac:dyDescent="0.25">
      <c r="A1982" s="75" t="s">
        <v>2052</v>
      </c>
      <c r="B1982" s="66" t="s">
        <v>2277</v>
      </c>
      <c r="C1982" s="76" t="s">
        <v>7911</v>
      </c>
      <c r="D1982" s="76" t="s">
        <v>7912</v>
      </c>
      <c r="E1982" s="76" t="str">
        <f>IF( AND(   ISNUMBER(    MATCH(LEFT(RIGHT(D1982,8),4),{"/AK/","/BW/","/DO/","/DK/","/EP/","/HM/","/HK/","/IN/","/KI/","/AR/","/KL/","/KM/","/KP/","/DN/","/LN/","/RT/","/TU/","/KU/","/KR/","/MI/","/MK/","/OT/","/LP/","/DL/","/LT/","/PM/","/PW/","/PG/","/PP/","/MU/","/IL/","/PR/","/PI/","/PL/","/PK/","/PB/","/SP/","/SE/","/TI/","/LL/","/DT/","/LK/","/WS/","/TP/","/KS/","/SR/","/SK/","PJ"},0)   ),   ISNUMBER(SEARCH("40",D1982)   )  ),LEFT(RIGHT(D1982,7),2),  "-" )</f>
        <v>-</v>
      </c>
      <c r="F1982" s="66" t="s">
        <v>7714</v>
      </c>
      <c r="G1982" s="76" t="s">
        <v>7913</v>
      </c>
      <c r="H1982" s="76" t="s">
        <v>96</v>
      </c>
      <c r="I1982" s="66" t="s">
        <v>2294</v>
      </c>
      <c r="J1982" s="76" t="s">
        <v>7926</v>
      </c>
      <c r="K1982" s="76"/>
      <c r="L1982" s="76"/>
      <c r="M1982" s="66" t="s">
        <v>1973</v>
      </c>
      <c r="N1982" s="66" t="s">
        <v>2086</v>
      </c>
      <c r="O1982" s="14" t="s">
        <v>4360</v>
      </c>
      <c r="P1982" s="32" t="str">
        <f t="shared" si="32"/>
        <v>1978/UN40.SU.   /2025</v>
      </c>
      <c r="Q1982" s="30"/>
      <c r="R1982" s="30"/>
      <c r="S1982" s="30"/>
      <c r="T1982" s="30"/>
      <c r="U1982" s="30"/>
      <c r="W1982" s="45"/>
    </row>
    <row r="1983" spans="1:23" ht="82.5" x14ac:dyDescent="0.25">
      <c r="A1983" s="75" t="s">
        <v>2053</v>
      </c>
      <c r="B1983" s="66" t="s">
        <v>2277</v>
      </c>
      <c r="C1983" s="76" t="s">
        <v>7911</v>
      </c>
      <c r="D1983" s="76" t="s">
        <v>7914</v>
      </c>
      <c r="E1983" s="76" t="str">
        <f>IF( AND(   ISNUMBER(    MATCH(LEFT(RIGHT(D1983,8),4),{"/AK/","/BW/","/DO/","/DK/","/EP/","/HM/","/HK/","/IN/","/KI/","/AR/","/KL/","/KM/","/KP/","/DN/","/LN/","/RT/","/TU/","/KU/","/KR/","/MI/","/MK/","/OT/","/LP/","/DL/","/LT/","/PM/","/PW/","/PG/","/PP/","/MU/","/IL/","/PR/","/PI/","/PL/","/PK/","/PB/","/SP/","/SE/","/TI/","/LL/","/DT/","/LK/","/WS/","/TP/","/KS/","/SR/","/SK/","PJ"},0)   ),   ISNUMBER(SEARCH("40",D1983)   )  ),LEFT(RIGHT(D1983,7),2),  "-" )</f>
        <v>-</v>
      </c>
      <c r="F1983" s="66" t="s">
        <v>2276</v>
      </c>
      <c r="G1983" s="76" t="s">
        <v>7915</v>
      </c>
      <c r="H1983" s="76" t="s">
        <v>96</v>
      </c>
      <c r="I1983" s="66" t="s">
        <v>2294</v>
      </c>
      <c r="J1983" s="76" t="s">
        <v>7926</v>
      </c>
      <c r="K1983" s="76"/>
      <c r="L1983" s="76"/>
      <c r="M1983" s="66" t="s">
        <v>1973</v>
      </c>
      <c r="N1983" s="76" t="s">
        <v>2084</v>
      </c>
      <c r="P1983" s="32" t="str">
        <f t="shared" si="32"/>
        <v>1979/UN40.SU.   /2025</v>
      </c>
      <c r="Q1983" s="30"/>
      <c r="R1983" s="30"/>
      <c r="S1983" s="30"/>
      <c r="T1983" s="30"/>
      <c r="U1983" s="30"/>
      <c r="W1983" s="45"/>
    </row>
    <row r="1984" spans="1:23" ht="82.5" hidden="1" x14ac:dyDescent="0.25">
      <c r="A1984" s="75" t="s">
        <v>2054</v>
      </c>
      <c r="B1984" s="66" t="s">
        <v>2278</v>
      </c>
      <c r="C1984" s="76" t="s">
        <v>5623</v>
      </c>
      <c r="D1984" s="76" t="s">
        <v>7937</v>
      </c>
      <c r="E1984" s="76" t="str">
        <f>IF( AND(   ISNUMBER(    MATCH(LEFT(RIGHT(D1984,8),4),{"/AK/","/BW/","/DO/","/DK/","/EP/","/HM/","/HK/","/IN/","/KI/","/AR/","/KL/","/KM/","/KP/","/DN/","/LN/","/RT/","/TU/","/KU/","/KR/","/MI/","/MK/","/OT/","/LP/","/DL/","/LT/","/PM/","/PW/","/PG/","/PP/","/MU/","/IL/","/PR/","/PI/","/PL/","/PK/","/PB/","/SP/","/SE/","/TI/","/LL/","/DT/","/LK/","/WS/","/TP/","/KS/","/SR/","/SK/","PJ"},0)   ),   ISNUMBER(SEARCH("40",D1984)   )  ),LEFT(RIGHT(D1984,7),2),  "-" )</f>
        <v>-</v>
      </c>
      <c r="F1984" s="76" t="s">
        <v>2278</v>
      </c>
      <c r="G1984" s="76" t="s">
        <v>7938</v>
      </c>
      <c r="H1984" s="76" t="s">
        <v>96</v>
      </c>
      <c r="I1984" s="66"/>
      <c r="J1984" s="76"/>
      <c r="K1984" s="76"/>
      <c r="L1984" s="76"/>
      <c r="M1984" s="66" t="s">
        <v>1973</v>
      </c>
      <c r="N1984" s="76"/>
      <c r="P1984" s="32" t="str">
        <f t="shared" si="32"/>
        <v>1980/UN40.SU.   /2025</v>
      </c>
      <c r="Q1984" s="30"/>
      <c r="R1984" s="30"/>
      <c r="S1984" s="30"/>
      <c r="T1984" s="30"/>
      <c r="U1984" s="30"/>
      <c r="W1984" s="45"/>
    </row>
    <row r="1985" spans="1:23" ht="49.5" hidden="1" x14ac:dyDescent="0.25">
      <c r="A1985" s="75" t="s">
        <v>2055</v>
      </c>
      <c r="B1985" s="66" t="s">
        <v>2278</v>
      </c>
      <c r="C1985" s="76" t="s">
        <v>7939</v>
      </c>
      <c r="D1985" s="76" t="s">
        <v>7940</v>
      </c>
      <c r="E1985" s="76" t="str">
        <f>IF( AND(   ISNUMBER(    MATCH(LEFT(RIGHT(D1985,8),4),{"/AK/","/BW/","/DO/","/DK/","/EP/","/HM/","/HK/","/IN/","/KI/","/AR/","/KL/","/KM/","/KP/","/DN/","/LN/","/RT/","/TU/","/KU/","/KR/","/MI/","/MK/","/OT/","/LP/","/DL/","/LT/","/PM/","/PW/","/PG/","/PP/","/MU/","/IL/","/PR/","/PI/","/PL/","/PK/","/PB/","/SP/","/SE/","/TI/","/LL/","/DT/","/LK/","/WS/","/TP/","/KS/","/SR/","/SK/","PJ"},0)   ),   ISNUMBER(SEARCH("40",D1985)   )  ),LEFT(RIGHT(D1985,7),2),  "-" )</f>
        <v>-</v>
      </c>
      <c r="F1985" s="76" t="s">
        <v>2275</v>
      </c>
      <c r="G1985" s="76" t="s">
        <v>7941</v>
      </c>
      <c r="H1985" s="76" t="s">
        <v>96</v>
      </c>
      <c r="I1985" s="66"/>
      <c r="J1985" s="76"/>
      <c r="K1985" s="76"/>
      <c r="L1985" s="76"/>
      <c r="M1985" s="66" t="s">
        <v>1973</v>
      </c>
      <c r="N1985" s="76"/>
      <c r="P1985" s="32" t="str">
        <f t="shared" si="32"/>
        <v>1981/UN40.SU.   /2025</v>
      </c>
      <c r="Q1985" s="30"/>
      <c r="R1985" s="30"/>
      <c r="S1985" s="30"/>
      <c r="T1985" s="30"/>
      <c r="U1985" s="30"/>
      <c r="W1985" s="45"/>
    </row>
    <row r="1986" spans="1:23" ht="49.5" hidden="1" x14ac:dyDescent="0.25">
      <c r="A1986" s="75" t="s">
        <v>2056</v>
      </c>
      <c r="B1986" s="66" t="s">
        <v>2278</v>
      </c>
      <c r="C1986" s="76" t="s">
        <v>7947</v>
      </c>
      <c r="D1986" s="76" t="s">
        <v>7948</v>
      </c>
      <c r="E1986" s="76" t="str">
        <f>IF( AND(   ISNUMBER(    MATCH(LEFT(RIGHT(D1986,8),4),{"/AK/","/BW/","/DO/","/DK/","/EP/","/HM/","/HK/","/IN/","/KI/","/AR/","/KL/","/KM/","/KP/","/DN/","/LN/","/RT/","/TU/","/KU/","/KR/","/MI/","/MK/","/OT/","/LP/","/DL/","/LT/","/PM/","/PW/","/PG/","/PP/","/MU/","/IL/","/PR/","/PI/","/PL/","/PK/","/PB/","/SP/","/SE/","/TI/","/LL/","/DT/","/LK/","/WS/","/TP/","/KS/","/SR/","/SK/","PJ"},0)   ),   ISNUMBER(SEARCH("40",D1986)   )  ),LEFT(RIGHT(D1986,7),2),  "-" )</f>
        <v>-</v>
      </c>
      <c r="F1986" s="76" t="s">
        <v>2274</v>
      </c>
      <c r="G1986" s="76" t="s">
        <v>7949</v>
      </c>
      <c r="H1986" s="76" t="s">
        <v>96</v>
      </c>
      <c r="I1986" s="66"/>
      <c r="J1986" s="76"/>
      <c r="K1986" s="76"/>
      <c r="L1986" s="76"/>
      <c r="M1986" s="66" t="s">
        <v>1973</v>
      </c>
      <c r="N1986" s="76"/>
      <c r="P1986" s="32" t="str">
        <f t="shared" si="32"/>
        <v>1982/UN40.SU.   /2025</v>
      </c>
      <c r="Q1986" s="30"/>
      <c r="R1986" s="30"/>
      <c r="S1986" s="30"/>
      <c r="T1986" s="30"/>
      <c r="U1986" s="30"/>
      <c r="W1986" s="45"/>
    </row>
    <row r="1987" spans="1:23" ht="66" hidden="1" x14ac:dyDescent="0.25">
      <c r="A1987" s="75" t="s">
        <v>2057</v>
      </c>
      <c r="B1987" s="66" t="s">
        <v>2278</v>
      </c>
      <c r="C1987" s="76" t="s">
        <v>4560</v>
      </c>
      <c r="D1987" s="76" t="s">
        <v>7924</v>
      </c>
      <c r="E1987" s="76" t="str">
        <f>IF( AND(   ISNUMBER(    MATCH(LEFT(RIGHT(D1987,8),4),{"/AK/","/BW/","/DO/","/DK/","/EP/","/HM/","/HK/","/IN/","/KI/","/AR/","/KL/","/KM/","/KP/","/DN/","/LN/","/RT/","/TU/","/KU/","/KR/","/MI/","/MK/","/OT/","/LP/","/DL/","/LT/","/PM/","/PW/","/PG/","/PP/","/MU/","/IL/","/PR/","/PI/","/PL/","/PK/","/PB/","/SP/","/SE/","/TI/","/LL/","/DT/","/LK/","/WS/","/TP/","/KS/","/SR/","/SK/","PJ"},0)   ),   ISNUMBER(SEARCH("40",D1987)   )  ),LEFT(RIGHT(D1987,7),2),  "-" )</f>
        <v>-</v>
      </c>
      <c r="F1987" s="66" t="s">
        <v>2272</v>
      </c>
      <c r="G1987" s="76" t="s">
        <v>7925</v>
      </c>
      <c r="H1987" s="76" t="s">
        <v>96</v>
      </c>
      <c r="I1987" s="66" t="s">
        <v>2294</v>
      </c>
      <c r="J1987" s="76" t="s">
        <v>7927</v>
      </c>
      <c r="K1987" s="76"/>
      <c r="L1987" s="76"/>
      <c r="M1987" s="66" t="s">
        <v>1973</v>
      </c>
      <c r="N1987" s="66" t="s">
        <v>2085</v>
      </c>
      <c r="P1987" s="32" t="str">
        <f t="shared" si="32"/>
        <v>1983/UN40.SU.   /2025</v>
      </c>
      <c r="Q1987" s="30"/>
      <c r="R1987" s="30"/>
      <c r="S1987" s="30"/>
      <c r="T1987" s="30"/>
      <c r="U1987" s="30"/>
      <c r="W1987" s="45"/>
    </row>
    <row r="1988" spans="1:23" ht="82.5" hidden="1" x14ac:dyDescent="0.25">
      <c r="A1988" s="75" t="s">
        <v>2058</v>
      </c>
      <c r="B1988" s="66" t="s">
        <v>2278</v>
      </c>
      <c r="C1988" s="76" t="s">
        <v>6484</v>
      </c>
      <c r="D1988" s="76" t="s">
        <v>7929</v>
      </c>
      <c r="E1988" s="76" t="str">
        <f>IF( AND(   ISNUMBER(    MATCH(LEFT(RIGHT(D1988,8),4),{"/AK/","/BW/","/DO/","/DK/","/EP/","/HM/","/HK/","/IN/","/KI/","/AR/","/KL/","/KM/","/KP/","/DN/","/LN/","/RT/","/TU/","/KU/","/KR/","/MI/","/MK/","/OT/","/LP/","/DL/","/LT/","/PM/","/PW/","/PG/","/PP/","/MU/","/IL/","/PR/","/PI/","/PL/","/PK/","/PB/","/SP/","/SE/","/TI/","/LL/","/DT/","/LK/","/WS/","/TP/","/KS/","/SR/","/SK/","PJ"},0)   ),   ISNUMBER(SEARCH("40",D1988)   )  ),LEFT(RIGHT(D1988,7),2),  "-" )</f>
        <v>-</v>
      </c>
      <c r="F1988" s="66" t="s">
        <v>2277</v>
      </c>
      <c r="G1988" s="76" t="s">
        <v>7930</v>
      </c>
      <c r="H1988" s="76" t="s">
        <v>96</v>
      </c>
      <c r="I1988" s="66" t="s">
        <v>2294</v>
      </c>
      <c r="J1988" s="76" t="s">
        <v>7936</v>
      </c>
      <c r="K1988" s="76"/>
      <c r="L1988" s="76"/>
      <c r="M1988" s="66" t="s">
        <v>1973</v>
      </c>
      <c r="N1988" s="66" t="s">
        <v>2086</v>
      </c>
      <c r="O1988" s="14" t="s">
        <v>5740</v>
      </c>
      <c r="P1988" s="32" t="str">
        <f t="shared" si="32"/>
        <v>1984/UN40.SU.   /2025</v>
      </c>
      <c r="Q1988" s="30"/>
      <c r="R1988" s="30"/>
      <c r="S1988" s="30"/>
      <c r="T1988" s="30"/>
      <c r="U1988" s="30"/>
      <c r="W1988" s="45"/>
    </row>
    <row r="1989" spans="1:23" ht="66" hidden="1" x14ac:dyDescent="0.25">
      <c r="A1989" s="75" t="s">
        <v>2059</v>
      </c>
      <c r="B1989" s="66" t="s">
        <v>2278</v>
      </c>
      <c r="C1989" s="76" t="s">
        <v>7931</v>
      </c>
      <c r="D1989" s="76" t="s">
        <v>7932</v>
      </c>
      <c r="E1989" s="76" t="str">
        <f>IF( AND(   ISNUMBER(    MATCH(LEFT(RIGHT(D1989,8),4),{"/AK/","/BW/","/DO/","/DK/","/EP/","/HM/","/HK/","/IN/","/KI/","/AR/","/KL/","/KM/","/KP/","/DN/","/LN/","/RT/","/TU/","/KU/","/KR/","/MI/","/MK/","/OT/","/LP/","/DL/","/LT/","/PM/","/PW/","/PG/","/PP/","/MU/","/IL/","/PR/","/PI/","/PL/","/PK/","/PB/","/SP/","/SE/","/TI/","/LL/","/DT/","/LK/","/WS/","/TP/","/KS/","/SR/","/SK/","PJ"},0)   ),   ISNUMBER(SEARCH("40",D1989)   )  ),LEFT(RIGHT(D1989,7),2),  "-" )</f>
        <v>-</v>
      </c>
      <c r="F1989" s="66" t="s">
        <v>2277</v>
      </c>
      <c r="G1989" s="76" t="s">
        <v>7933</v>
      </c>
      <c r="H1989" s="76" t="s">
        <v>96</v>
      </c>
      <c r="I1989" s="66" t="s">
        <v>2294</v>
      </c>
      <c r="J1989" s="76" t="s">
        <v>7936</v>
      </c>
      <c r="K1989" s="76"/>
      <c r="L1989" s="76"/>
      <c r="M1989" s="66" t="s">
        <v>1973</v>
      </c>
      <c r="N1989" s="66" t="s">
        <v>2086</v>
      </c>
      <c r="O1989" s="14" t="s">
        <v>5740</v>
      </c>
      <c r="P1989" s="32" t="str">
        <f t="shared" si="32"/>
        <v>1985/UN40.SU.   /2025</v>
      </c>
      <c r="Q1989" s="30"/>
      <c r="R1989" s="30"/>
      <c r="S1989" s="30"/>
      <c r="T1989" s="30"/>
      <c r="U1989" s="30"/>
      <c r="W1989" s="45"/>
    </row>
    <row r="1990" spans="1:23" ht="82.5" x14ac:dyDescent="0.25">
      <c r="A1990" s="75" t="s">
        <v>2060</v>
      </c>
      <c r="B1990" s="66" t="s">
        <v>2278</v>
      </c>
      <c r="C1990" s="76" t="s">
        <v>6484</v>
      </c>
      <c r="D1990" s="76" t="s">
        <v>7934</v>
      </c>
      <c r="E1990" s="76" t="str">
        <f>IF( AND(   ISNUMBER(    MATCH(LEFT(RIGHT(D1990,8),4),{"/AK/","/BW/","/DO/","/DK/","/EP/","/HM/","/HK/","/IN/","/KI/","/AR/","/KL/","/KM/","/KP/","/DN/","/LN/","/RT/","/TU/","/KU/","/KR/","/MI/","/MK/","/OT/","/LP/","/DL/","/LT/","/PM/","/PW/","/PG/","/PP/","/MU/","/IL/","/PR/","/PI/","/PL/","/PK/","/PB/","/SP/","/SE/","/TI/","/LL/","/DT/","/LK/","/WS/","/TP/","/KS/","/SR/","/SK/","PJ"},0)   ),   ISNUMBER(SEARCH("40",D1990)   )  ),LEFT(RIGHT(D1990,7),2),  "-" )</f>
        <v>-</v>
      </c>
      <c r="F1990" s="66" t="s">
        <v>2277</v>
      </c>
      <c r="G1990" s="76" t="s">
        <v>7935</v>
      </c>
      <c r="H1990" s="76" t="s">
        <v>96</v>
      </c>
      <c r="I1990" s="66" t="s">
        <v>2294</v>
      </c>
      <c r="J1990" s="76" t="s">
        <v>7936</v>
      </c>
      <c r="K1990" s="76"/>
      <c r="L1990" s="76"/>
      <c r="M1990" s="66" t="s">
        <v>1973</v>
      </c>
      <c r="N1990" s="76" t="s">
        <v>2084</v>
      </c>
      <c r="P1990" s="32" t="str">
        <f t="shared" ref="P1990:P2003" si="33">A1990&amp;"/UN40.SU.   /2025"</f>
        <v>1986/UN40.SU.   /2025</v>
      </c>
      <c r="Q1990" s="30"/>
      <c r="R1990" s="30"/>
      <c r="S1990" s="30"/>
      <c r="T1990" s="30"/>
      <c r="U1990" s="30"/>
      <c r="W1990" s="45"/>
    </row>
    <row r="1991" spans="1:23" ht="82.5" hidden="1" x14ac:dyDescent="0.25">
      <c r="A1991" s="75" t="s">
        <v>2061</v>
      </c>
      <c r="B1991" s="66" t="s">
        <v>2278</v>
      </c>
      <c r="C1991" s="76" t="s">
        <v>7942</v>
      </c>
      <c r="D1991" s="76" t="s">
        <v>7943</v>
      </c>
      <c r="E1991" s="76" t="str">
        <f>IF( AND(   ISNUMBER(    MATCH(LEFT(RIGHT(D1991,8),4),{"/AK/","/BW/","/DO/","/DK/","/EP/","/HM/","/HK/","/IN/","/KI/","/AR/","/KL/","/KM/","/KP/","/DN/","/LN/","/RT/","/TU/","/KU/","/KR/","/MI/","/MK/","/OT/","/LP/","/DL/","/LT/","/PM/","/PW/","/PG/","/PP/","/MU/","/IL/","/PR/","/PI/","/PL/","/PK/","/PB/","/SP/","/SE/","/TI/","/LL/","/DT/","/LK/","/WS/","/TP/","/KS/","/SR/","/SK/","PJ"},0)   ),   ISNUMBER(SEARCH("40",D1991)   )  ),LEFT(RIGHT(D1991,7),2),  "-" )</f>
        <v>-</v>
      </c>
      <c r="F1991" s="66" t="s">
        <v>7873</v>
      </c>
      <c r="G1991" s="76" t="s">
        <v>7944</v>
      </c>
      <c r="H1991" s="76" t="s">
        <v>2305</v>
      </c>
      <c r="I1991" s="66" t="s">
        <v>2294</v>
      </c>
      <c r="J1991" s="76" t="s">
        <v>7945</v>
      </c>
      <c r="K1991" s="76"/>
      <c r="L1991" s="76"/>
      <c r="M1991" s="66" t="s">
        <v>1973</v>
      </c>
      <c r="N1991" s="66" t="s">
        <v>2086</v>
      </c>
      <c r="O1991" s="14" t="s">
        <v>7946</v>
      </c>
      <c r="P1991" s="32" t="str">
        <f t="shared" si="33"/>
        <v>1987/UN40.SU.   /2025</v>
      </c>
      <c r="Q1991" s="30"/>
      <c r="R1991" s="30"/>
      <c r="S1991" s="30"/>
      <c r="T1991" s="30"/>
      <c r="U1991" s="30"/>
      <c r="W1991" s="45"/>
    </row>
    <row r="1992" spans="1:23" ht="49.5" hidden="1" x14ac:dyDescent="0.25">
      <c r="A1992" s="75" t="s">
        <v>2062</v>
      </c>
      <c r="B1992" s="66" t="s">
        <v>2278</v>
      </c>
      <c r="C1992" s="76" t="s">
        <v>7952</v>
      </c>
      <c r="D1992" s="76" t="s">
        <v>7950</v>
      </c>
      <c r="E1992" s="76" t="str">
        <f>IF( AND(   ISNUMBER(    MATCH(LEFT(RIGHT(D1992,8),4),{"/AK/","/BW/","/DO/","/DK/","/EP/","/HM/","/HK/","/IN/","/KI/","/AR/","/KL/","/KM/","/KP/","/DN/","/LN/","/RT/","/TU/","/KU/","/KR/","/MI/","/MK/","/OT/","/LP/","/DL/","/LT/","/PM/","/PW/","/PG/","/PP/","/MU/","/IL/","/PR/","/PI/","/PL/","/PK/","/PB/","/SP/","/SE/","/TI/","/LL/","/DT/","/LK/","/WS/","/TP/","/KS/","/SR/","/SK/","PJ"},0)   ),   ISNUMBER(SEARCH("40",D1992)   )  ),LEFT(RIGHT(D1992,7),2),  "-" )</f>
        <v>-</v>
      </c>
      <c r="F1992" s="66" t="s">
        <v>2278</v>
      </c>
      <c r="G1992" s="76" t="s">
        <v>7951</v>
      </c>
      <c r="H1992" s="76" t="s">
        <v>96</v>
      </c>
      <c r="I1992" s="66" t="s">
        <v>2294</v>
      </c>
      <c r="J1992" s="76" t="s">
        <v>7953</v>
      </c>
      <c r="K1992" s="76"/>
      <c r="L1992" s="76"/>
      <c r="M1992" s="66" t="s">
        <v>1973</v>
      </c>
      <c r="N1992" s="66" t="s">
        <v>2085</v>
      </c>
      <c r="P1992" s="32" t="str">
        <f t="shared" si="33"/>
        <v>1988/UN40.SU.   /2025</v>
      </c>
      <c r="Q1992" s="30"/>
      <c r="R1992" s="30"/>
      <c r="S1992" s="30"/>
      <c r="T1992" s="30"/>
      <c r="U1992" s="30"/>
      <c r="W1992" s="45"/>
    </row>
    <row r="1993" spans="1:23" ht="66" hidden="1" x14ac:dyDescent="0.25">
      <c r="A1993" s="75" t="s">
        <v>2063</v>
      </c>
      <c r="B1993" s="66" t="s">
        <v>2279</v>
      </c>
      <c r="C1993" s="76" t="s">
        <v>7959</v>
      </c>
      <c r="D1993" s="76" t="s">
        <v>7960</v>
      </c>
      <c r="E1993" s="76" t="str">
        <f>IF( AND(   ISNUMBER(    MATCH(LEFT(RIGHT(D1993,8),4),{"/AK/","/BW/","/DO/","/DK/","/EP/","/HM/","/HK/","/IN/","/KI/","/AR/","/KL/","/KM/","/KP/","/DN/","/LN/","/RT/","/TU/","/KU/","/KR/","/MI/","/MK/","/OT/","/LP/","/DL/","/LT/","/PM/","/PW/","/PG/","/PP/","/MU/","/IL/","/PR/","/PI/","/PL/","/PK/","/PB/","/SP/","/SE/","/TI/","/LL/","/DT/","/LK/","/WS/","/TP/","/KS/","/SR/","/SK/","PJ"},0)   ),   ISNUMBER(SEARCH("40",D1993)   )  ),LEFT(RIGHT(D1993,7),2),  "-" )</f>
        <v>-</v>
      </c>
      <c r="F1993" s="66" t="s">
        <v>2279</v>
      </c>
      <c r="G1993" s="76" t="s">
        <v>7961</v>
      </c>
      <c r="H1993" s="76" t="s">
        <v>5185</v>
      </c>
      <c r="I1993" s="66"/>
      <c r="J1993" s="76"/>
      <c r="K1993" s="76"/>
      <c r="L1993" s="76"/>
      <c r="M1993" s="66" t="s">
        <v>1973</v>
      </c>
      <c r="N1993" s="76"/>
      <c r="P1993" s="32" t="str">
        <f t="shared" si="33"/>
        <v>1989/UN40.SU.   /2025</v>
      </c>
      <c r="Q1993" s="30"/>
      <c r="R1993" s="30"/>
      <c r="S1993" s="30"/>
      <c r="T1993" s="30"/>
      <c r="U1993" s="30"/>
      <c r="W1993" s="45"/>
    </row>
    <row r="1994" spans="1:23" ht="99" hidden="1" x14ac:dyDescent="0.25">
      <c r="A1994" s="75" t="s">
        <v>2064</v>
      </c>
      <c r="B1994" s="66" t="s">
        <v>2279</v>
      </c>
      <c r="C1994" s="76" t="s">
        <v>7966</v>
      </c>
      <c r="D1994" s="76" t="s">
        <v>7967</v>
      </c>
      <c r="E1994" s="76" t="str">
        <f>IF( AND(   ISNUMBER(    MATCH(LEFT(RIGHT(D1994,8),4),{"/AK/","/BW/","/DO/","/DK/","/EP/","/HM/","/HK/","/IN/","/KI/","/AR/","/KL/","/KM/","/KP/","/DN/","/LN/","/RT/","/TU/","/KU/","/KR/","/MI/","/MK/","/OT/","/LP/","/DL/","/LT/","/PM/","/PW/","/PG/","/PP/","/MU/","/IL/","/PR/","/PI/","/PL/","/PK/","/PB/","/SP/","/SE/","/TI/","/LL/","/DT/","/LK/","/WS/","/TP/","/KS/","/SR/","/SK/","PJ"},0)   ),   ISNUMBER(SEARCH("40",D1994)   )  ),LEFT(RIGHT(D1994,7),2),  "-" )</f>
        <v>-</v>
      </c>
      <c r="F1994" s="83" t="s">
        <v>7714</v>
      </c>
      <c r="G1994" s="76" t="s">
        <v>7968</v>
      </c>
      <c r="H1994" s="76" t="s">
        <v>5040</v>
      </c>
      <c r="I1994" s="66"/>
      <c r="J1994" s="76"/>
      <c r="K1994" s="76"/>
      <c r="L1994" s="76"/>
      <c r="M1994" s="66" t="s">
        <v>1973</v>
      </c>
      <c r="N1994" s="76"/>
      <c r="P1994" s="32" t="str">
        <f t="shared" si="33"/>
        <v>1990/UN40.SU.   /2025</v>
      </c>
      <c r="Q1994" s="30"/>
      <c r="R1994" s="30"/>
      <c r="S1994" s="30"/>
      <c r="T1994" s="30"/>
      <c r="U1994" s="30"/>
      <c r="W1994" s="45"/>
    </row>
    <row r="1995" spans="1:23" ht="66" hidden="1" x14ac:dyDescent="0.25">
      <c r="A1995" s="75" t="s">
        <v>2065</v>
      </c>
      <c r="B1995" s="66" t="s">
        <v>2279</v>
      </c>
      <c r="C1995" s="76" t="s">
        <v>7955</v>
      </c>
      <c r="D1995" s="76" t="s">
        <v>7954</v>
      </c>
      <c r="E1995" s="76" t="str">
        <f>IF( AND(   ISNUMBER(    MATCH(LEFT(RIGHT(D1995,8),4),{"/AK/","/BW/","/DO/","/DK/","/EP/","/HM/","/HK/","/IN/","/KI/","/AR/","/KL/","/KM/","/KP/","/DN/","/LN/","/RT/","/TU/","/KU/","/KR/","/MI/","/MK/","/OT/","/LP/","/DL/","/LT/","/PM/","/PW/","/PG/","/PP/","/MU/","/IL/","/PR/","/PI/","/PL/","/PK/","/PB/","/SP/","/SE/","/TI/","/LL/","/DT/","/LK/","/WS/","/TP/","/KS/","/SR/","/SK/","PJ"},0)   ),   ISNUMBER(SEARCH("40",D1995)   )  ),LEFT(RIGHT(D1995,7),2),  "-" )</f>
        <v>-</v>
      </c>
      <c r="F1995" s="83" t="s">
        <v>2267</v>
      </c>
      <c r="G1995" s="76" t="s">
        <v>7956</v>
      </c>
      <c r="H1995" s="76" t="s">
        <v>96</v>
      </c>
      <c r="I1995" s="66" t="s">
        <v>2294</v>
      </c>
      <c r="J1995" s="76" t="s">
        <v>7957</v>
      </c>
      <c r="K1995" s="76"/>
      <c r="L1995" s="76"/>
      <c r="M1995" s="66" t="s">
        <v>1973</v>
      </c>
      <c r="N1995" s="76" t="s">
        <v>2086</v>
      </c>
      <c r="O1995" s="14" t="s">
        <v>5647</v>
      </c>
      <c r="P1995" s="32" t="str">
        <f t="shared" si="33"/>
        <v>1991/UN40.SU.   /2025</v>
      </c>
      <c r="Q1995" s="30"/>
      <c r="R1995" s="30"/>
      <c r="S1995" s="30"/>
      <c r="T1995" s="30"/>
      <c r="U1995" s="30"/>
      <c r="W1995" s="45"/>
    </row>
    <row r="1996" spans="1:23" ht="49.5" x14ac:dyDescent="0.25">
      <c r="A1996" s="75" t="s">
        <v>2066</v>
      </c>
      <c r="B1996" s="66" t="s">
        <v>2279</v>
      </c>
      <c r="C1996" s="76" t="s">
        <v>2656</v>
      </c>
      <c r="D1996" s="76" t="s">
        <v>7958</v>
      </c>
      <c r="E1996" s="76" t="str">
        <f>IF( AND(   ISNUMBER(    MATCH(LEFT(RIGHT(D1996,8),4),{"/AK/","/BW/","/DO/","/DK/","/EP/","/HM/","/HK/","/IN/","/KI/","/AR/","/KL/","/KM/","/KP/","/DN/","/LN/","/RT/","/TU/","/KU/","/KR/","/MI/","/MK/","/OT/","/LP/","/DL/","/LT/","/PM/","/PW/","/PG/","/PP/","/MU/","/IL/","/PR/","/PI/","/PL/","/PK/","/PB/","/SP/","/SE/","/TI/","/LL/","/DT/","/LK/","/WS/","/TP/","/KS/","/SR/","/SK/","PJ"},0)   ),   ISNUMBER(SEARCH("40",D1996)   )  ),LEFT(RIGHT(D1996,7),2),  "-" )</f>
        <v>-</v>
      </c>
      <c r="F1996" s="76" t="s">
        <v>7771</v>
      </c>
      <c r="G1996" s="76" t="s">
        <v>7864</v>
      </c>
      <c r="H1996" s="76" t="s">
        <v>96</v>
      </c>
      <c r="I1996" s="66" t="s">
        <v>2294</v>
      </c>
      <c r="J1996" s="76" t="s">
        <v>7957</v>
      </c>
      <c r="K1996" s="76"/>
      <c r="L1996" s="76"/>
      <c r="M1996" s="66" t="s">
        <v>1973</v>
      </c>
      <c r="N1996" s="76" t="s">
        <v>2084</v>
      </c>
      <c r="P1996" s="32" t="str">
        <f t="shared" si="33"/>
        <v>1992/UN40.SU.   /2025</v>
      </c>
      <c r="Q1996" s="30"/>
      <c r="R1996" s="30"/>
      <c r="S1996" s="30"/>
      <c r="T1996" s="30"/>
      <c r="U1996" s="30"/>
      <c r="W1996" s="45"/>
    </row>
    <row r="1997" spans="1:23" ht="82.5" hidden="1" x14ac:dyDescent="0.25">
      <c r="A1997" s="75" t="s">
        <v>2067</v>
      </c>
      <c r="B1997" s="66" t="s">
        <v>2279</v>
      </c>
      <c r="C1997" s="76" t="s">
        <v>7963</v>
      </c>
      <c r="D1997" s="76" t="s">
        <v>7962</v>
      </c>
      <c r="E1997" s="76" t="str">
        <f>IF( AND(   ISNUMBER(    MATCH(LEFT(RIGHT(D1997,8),4),{"/AK/","/BW/","/DO/","/DK/","/EP/","/HM/","/HK/","/IN/","/KI/","/AR/","/KL/","/KM/","/KP/","/DN/","/LN/","/RT/","/TU/","/KU/","/KR/","/MI/","/MK/","/OT/","/LP/","/DL/","/LT/","/PM/","/PW/","/PG/","/PP/","/MU/","/IL/","/PR/","/PI/","/PL/","/PK/","/PB/","/SP/","/SE/","/TI/","/LL/","/DT/","/LK/","/WS/","/TP/","/KS/","/SR/","/SK/","PJ"},0)   ),   ISNUMBER(SEARCH("40",D1997)   )  ),LEFT(RIGHT(D1997,7),2),  "-" )</f>
        <v>-</v>
      </c>
      <c r="F1997" s="66" t="s">
        <v>2278</v>
      </c>
      <c r="G1997" s="76" t="s">
        <v>7964</v>
      </c>
      <c r="H1997" s="76" t="s">
        <v>96</v>
      </c>
      <c r="I1997" s="66" t="s">
        <v>2294</v>
      </c>
      <c r="J1997" s="76" t="s">
        <v>7965</v>
      </c>
      <c r="K1997" s="76"/>
      <c r="L1997" s="76"/>
      <c r="M1997" s="66" t="s">
        <v>1973</v>
      </c>
      <c r="N1997" s="76" t="s">
        <v>2085</v>
      </c>
      <c r="P1997" s="32" t="str">
        <f t="shared" si="33"/>
        <v>1993/UN40.SU.   /2025</v>
      </c>
      <c r="Q1997" s="30"/>
      <c r="R1997" s="30"/>
      <c r="S1997" s="30"/>
      <c r="T1997" s="30"/>
      <c r="U1997" s="30"/>
      <c r="W1997" s="45"/>
    </row>
    <row r="1998" spans="1:23" ht="49.5" hidden="1" x14ac:dyDescent="0.25">
      <c r="A1998" s="75" t="s">
        <v>2068</v>
      </c>
      <c r="B1998" s="66" t="s">
        <v>7715</v>
      </c>
      <c r="C1998" s="76" t="s">
        <v>7977</v>
      </c>
      <c r="D1998" s="76" t="str">
        <f>IF( AND(   ISNUMBER(    MATCH(LEFT(RIGHT(C1998,8),4),{"/AK/","/BW/","/DO/","/DK/","/EP/","/HM/","/HK/","/IN/","/KI/","/AR/","/KL/","/KM/","/KP/","/DN/","/LN/","/RT/","/TU/","/KU/","/KR/","/MI/","/MK/","/OT/","/LP/","/DL/","/LT/","/PM/","/PW/","/PG/","/PP/","/MU/","/IL/","/PR/","/PI/","/PL/","/PK/","/PB/","/SP/","/SE/","/TI/","/LL/","/DT/","/LK/","/WS/","/TP/","/KS/","/SR/","/SK/","PJ"},0)   ),   ISNUMBER(SEARCH("40",C1998)   )  ),LEFT(RIGHT(C1998,7),2),  "-" )</f>
        <v>-</v>
      </c>
      <c r="E1998" s="76" t="str">
        <f>IF( AND(   ISNUMBER(    MATCH(LEFT(RIGHT(D1998,8),4),{"/AK/","/BW/","/DO/","/DK/","/EP/","/HM/","/HK/","/IN/","/KI/","/AR/","/KL/","/KM/","/KP/","/DN/","/LN/","/RT/","/TU/","/KU/","/KR/","/MI/","/MK/","/OT/","/LP/","/DL/","/LT/","/PM/","/PW/","/PG/","/PP/","/MU/","/IL/","/PR/","/PI/","/PL/","/PK/","/PB/","/SP/","/SE/","/TI/","/LL/","/DT/","/LK/","/WS/","/TP/","/KS/","/SR/","/SK/","PJ"},0)   ),   ISNUMBER(SEARCH("40",D1998)   )  ),LEFT(RIGHT(D1998,7),2),  "-" )</f>
        <v>-</v>
      </c>
      <c r="F1998" s="66" t="s">
        <v>7715</v>
      </c>
      <c r="G1998" s="76" t="s">
        <v>7978</v>
      </c>
      <c r="H1998" s="76" t="s">
        <v>96</v>
      </c>
      <c r="I1998" s="66"/>
      <c r="J1998" s="76"/>
      <c r="K1998" s="76"/>
      <c r="L1998" s="76"/>
      <c r="M1998" s="76" t="s">
        <v>1973</v>
      </c>
      <c r="N1998" s="76"/>
      <c r="P1998" s="32" t="str">
        <f t="shared" si="33"/>
        <v>1994/UN40.SU.   /2025</v>
      </c>
      <c r="Q1998" s="30"/>
      <c r="R1998" s="30"/>
      <c r="S1998" s="30"/>
      <c r="T1998" s="30"/>
      <c r="U1998" s="30"/>
      <c r="W1998" s="45"/>
    </row>
    <row r="1999" spans="1:23" ht="49.5" hidden="1" x14ac:dyDescent="0.25">
      <c r="A1999" s="75" t="s">
        <v>2069</v>
      </c>
      <c r="B1999" s="66" t="s">
        <v>7715</v>
      </c>
      <c r="C1999" s="76" t="s">
        <v>7991</v>
      </c>
      <c r="D1999" s="76" t="str">
        <f>IF( AND(   ISNUMBER(    MATCH(LEFT(RIGHT(C1999,8),4),{"/AK/","/BW/","/DO/","/DK/","/EP/","/HM/","/HK/","/IN/","/KI/","/AR/","/KL/","/KM/","/KP/","/DN/","/LN/","/RT/","/TU/","/KU/","/KR/","/MI/","/MK/","/OT/","/LP/","/DL/","/LT/","/PM/","/PW/","/PG/","/PP/","/MU/","/IL/","/PR/","/PI/","/PL/","/PK/","/PB/","/SP/","/SE/","/TI/","/LL/","/DT/","/LK/","/WS/","/TP/","/KS/","/SR/","/SK/","PJ"},0)   ),   ISNUMBER(SEARCH("40",C1999)   )  ),LEFT(RIGHT(C1999,7),2),  "-" )</f>
        <v>-</v>
      </c>
      <c r="E1999" s="76" t="str">
        <f>IF( AND(   ISNUMBER(    MATCH(LEFT(RIGHT(D1999,8),4),{"/AK/","/BW/","/DO/","/DK/","/EP/","/HM/","/HK/","/IN/","/KI/","/AR/","/KL/","/KM/","/KP/","/DN/","/LN/","/RT/","/TU/","/KU/","/KR/","/MI/","/MK/","/OT/","/LP/","/DL/","/LT/","/PM/","/PW/","/PG/","/PP/","/MU/","/IL/","/PR/","/PI/","/PL/","/PK/","/PB/","/SP/","/SE/","/TI/","/LL/","/DT/","/LK/","/WS/","/TP/","/KS/","/SR/","/SK/","PJ"},0)   ),   ISNUMBER(SEARCH("40",D1999)   )  ),LEFT(RIGHT(D1999,7),2),  "-" )</f>
        <v>-</v>
      </c>
      <c r="F1999" s="66" t="s">
        <v>7715</v>
      </c>
      <c r="G1999" s="76" t="s">
        <v>7992</v>
      </c>
      <c r="H1999" s="76" t="s">
        <v>5523</v>
      </c>
      <c r="I1999" s="66"/>
      <c r="J1999" s="76"/>
      <c r="K1999" s="76"/>
      <c r="L1999" s="76"/>
      <c r="M1999" s="66" t="s">
        <v>1973</v>
      </c>
      <c r="N1999" s="76"/>
      <c r="P1999" s="32" t="str">
        <f t="shared" si="33"/>
        <v>1995/UN40.SU.   /2025</v>
      </c>
      <c r="Q1999" s="30"/>
      <c r="R1999" s="30"/>
      <c r="S1999" s="30"/>
      <c r="T1999" s="30"/>
      <c r="U1999" s="30"/>
      <c r="W1999" s="45"/>
    </row>
    <row r="2000" spans="1:23" ht="49.5" hidden="1" x14ac:dyDescent="0.25">
      <c r="A2000" s="75" t="s">
        <v>2070</v>
      </c>
      <c r="B2000" s="66" t="s">
        <v>7715</v>
      </c>
      <c r="C2000" s="76" t="s">
        <v>8000</v>
      </c>
      <c r="D2000" s="76" t="str">
        <f>IF( AND(   ISNUMBER(    MATCH(LEFT(RIGHT(C2000,8),4),{"/AK/","/BW/","/DO/","/DK/","/EP/","/HM/","/HK/","/IN/","/KI/","/AR/","/KL/","/KM/","/KP/","/DN/","/LN/","/RT/","/TU/","/KU/","/KR/","/MI/","/MK/","/OT/","/LP/","/DL/","/LT/","/PM/","/PW/","/PG/","/PP/","/MU/","/IL/","/PR/","/PI/","/PL/","/PK/","/PB/","/SP/","/SE/","/TI/","/LL/","/DT/","/LK/","/WS/","/TP/","/KS/","/SR/","/SK/","PJ"},0)   ),   ISNUMBER(SEARCH("40",C2000)   )  ),LEFT(RIGHT(C2000,7),2),  "-" )</f>
        <v>-</v>
      </c>
      <c r="E2000" s="76" t="str">
        <f>IF( AND(   ISNUMBER(    MATCH(LEFT(RIGHT(D2000,8),4),{"/AK/","/BW/","/DO/","/DK/","/EP/","/HM/","/HK/","/IN/","/KI/","/AR/","/KL/","/KM/","/KP/","/DN/","/LN/","/RT/","/TU/","/KU/","/KR/","/MI/","/MK/","/OT/","/LP/","/DL/","/LT/","/PM/","/PW/","/PG/","/PP/","/MU/","/IL/","/PR/","/PI/","/PL/","/PK/","/PB/","/SP/","/SE/","/TI/","/LL/","/DT/","/LK/","/WS/","/TP/","/KS/","/SR/","/SK/","PJ"},0)   ),   ISNUMBER(SEARCH("40",D2000)   )  ),LEFT(RIGHT(D2000,7),2),  "-" )</f>
        <v>-</v>
      </c>
      <c r="F2000" s="66" t="s">
        <v>7715</v>
      </c>
      <c r="G2000" s="76" t="s">
        <v>8001</v>
      </c>
      <c r="H2000" s="76" t="s">
        <v>96</v>
      </c>
      <c r="I2000" s="66"/>
      <c r="J2000" s="76"/>
      <c r="K2000" s="76"/>
      <c r="L2000" s="76"/>
      <c r="M2000" s="66" t="s">
        <v>1973</v>
      </c>
      <c r="N2000" s="76"/>
      <c r="P2000" s="32" t="str">
        <f t="shared" si="33"/>
        <v>1996/UN40.SU.   /2025</v>
      </c>
      <c r="Q2000" s="30"/>
      <c r="R2000" s="30"/>
      <c r="S2000" s="30"/>
      <c r="T2000" s="30"/>
      <c r="U2000" s="30"/>
      <c r="W2000" s="45"/>
    </row>
    <row r="2001" spans="1:23" ht="82.5" x14ac:dyDescent="0.25">
      <c r="A2001" s="75" t="s">
        <v>2071</v>
      </c>
      <c r="B2001" s="66" t="s">
        <v>7715</v>
      </c>
      <c r="C2001" s="76" t="s">
        <v>6510</v>
      </c>
      <c r="D2001" s="76" t="s">
        <v>7969</v>
      </c>
      <c r="E2001" s="76" t="str">
        <f>IF( AND(   ISNUMBER(    MATCH(LEFT(RIGHT(D2001,8),4),{"/AK/","/BW/","/DO/","/DK/","/EP/","/HM/","/HK/","/IN/","/KI/","/AR/","/KL/","/KM/","/KP/","/DN/","/LN/","/RT/","/TU/","/KU/","/KR/","/MI/","/MK/","/OT/","/LP/","/DL/","/LT/","/PM/","/PW/","/PG/","/PP/","/MU/","/IL/","/PR/","/PI/","/PL/","/PK/","/PB/","/SP/","/SE/","/TI/","/LL/","/DT/","/LK/","/WS/","/TP/","/KS/","/SR/","/SK/","PJ"},0)   ),   ISNUMBER(SEARCH("40",D2001)   )  ),LEFT(RIGHT(D2001,7),2),  "-" )</f>
        <v>-</v>
      </c>
      <c r="F2001" s="66" t="s">
        <v>7971</v>
      </c>
      <c r="G2001" s="76" t="s">
        <v>7970</v>
      </c>
      <c r="H2001" s="76" t="s">
        <v>96</v>
      </c>
      <c r="I2001" s="66" t="s">
        <v>2294</v>
      </c>
      <c r="J2001" s="76" t="s">
        <v>7976</v>
      </c>
      <c r="K2001" s="76"/>
      <c r="L2001" s="76"/>
      <c r="M2001" s="66" t="s">
        <v>1973</v>
      </c>
      <c r="N2001" s="66" t="s">
        <v>2084</v>
      </c>
      <c r="P2001" s="32" t="str">
        <f t="shared" si="33"/>
        <v>1997/UN40.SU.   /2025</v>
      </c>
      <c r="Q2001" s="30"/>
      <c r="R2001" s="30"/>
      <c r="S2001" s="30"/>
      <c r="T2001" s="30"/>
      <c r="U2001" s="30"/>
      <c r="W2001" s="45"/>
    </row>
    <row r="2002" spans="1:23" ht="66" hidden="1" x14ac:dyDescent="0.25">
      <c r="A2002" s="75" t="s">
        <v>2072</v>
      </c>
      <c r="B2002" s="66" t="s">
        <v>7715</v>
      </c>
      <c r="C2002" s="76" t="s">
        <v>7972</v>
      </c>
      <c r="D2002" s="76" t="s">
        <v>7973</v>
      </c>
      <c r="E2002" s="76" t="str">
        <f>IF( AND(   ISNUMBER(    MATCH(LEFT(RIGHT(D2002,8),4),{"/AK/","/BW/","/DO/","/DK/","/EP/","/HM/","/HK/","/IN/","/KI/","/AR/","/KL/","/KM/","/KP/","/DN/","/LN/","/RT/","/TU/","/KU/","/KR/","/MI/","/MK/","/OT/","/LP/","/DL/","/LT/","/PM/","/PW/","/PG/","/PP/","/MU/","/IL/","/PR/","/PI/","/PL/","/PK/","/PB/","/SP/","/SE/","/TI/","/LL/","/DT/","/LK/","/WS/","/TP/","/KS/","/SR/","/SK/","PJ"},0)   ),   ISNUMBER(SEARCH("40",D2002)   )  ),LEFT(RIGHT(D2002,7),2),  "-" )</f>
        <v>-</v>
      </c>
      <c r="F2002" s="66" t="s">
        <v>2275</v>
      </c>
      <c r="G2002" s="76" t="s">
        <v>7974</v>
      </c>
      <c r="H2002" s="76" t="s">
        <v>7975</v>
      </c>
      <c r="I2002" s="66" t="s">
        <v>2294</v>
      </c>
      <c r="J2002" s="76" t="s">
        <v>7976</v>
      </c>
      <c r="K2002" s="76"/>
      <c r="L2002" s="76"/>
      <c r="M2002" s="66" t="s">
        <v>1973</v>
      </c>
      <c r="N2002" s="66" t="s">
        <v>2085</v>
      </c>
      <c r="P2002" s="32" t="str">
        <f t="shared" si="33"/>
        <v>1998/UN40.SU.   /2025</v>
      </c>
      <c r="Q2002" s="30"/>
      <c r="R2002" s="30"/>
      <c r="S2002" s="30"/>
      <c r="T2002" s="30"/>
      <c r="U2002" s="30"/>
      <c r="W2002" s="45"/>
    </row>
    <row r="2003" spans="1:23" ht="99" hidden="1" x14ac:dyDescent="0.25">
      <c r="A2003" s="75" t="s">
        <v>2073</v>
      </c>
      <c r="B2003" s="66" t="s">
        <v>7715</v>
      </c>
      <c r="C2003" s="76" t="s">
        <v>7990</v>
      </c>
      <c r="D2003" s="76" t="s">
        <v>7988</v>
      </c>
      <c r="E2003" s="76" t="str">
        <f>IF( AND(   ISNUMBER(    MATCH(LEFT(RIGHT(D2003,8),4),{"/AK/","/BW/","/DO/","/DK/","/EP/","/HM/","/HK/","/IN/","/KI/","/AR/","/KL/","/KM/","/KP/","/DN/","/LN/","/RT/","/TU/","/KU/","/KR/","/MI/","/MK/","/OT/","/LP/","/DL/","/LT/","/PM/","/PW/","/PG/","/PP/","/MU/","/IL/","/PR/","/PI/","/PL/","/PK/","/PB/","/SP/","/SE/","/TI/","/LL/","/DT/","/LK/","/WS/","/TP/","/KS/","/SR/","/SK/","PJ"},0)   ),   ISNUMBER(SEARCH("40",D2003)   )  ),LEFT(RIGHT(D2003,7),2),  "-" )</f>
        <v>-</v>
      </c>
      <c r="F2003" s="66" t="s">
        <v>7873</v>
      </c>
      <c r="G2003" s="76" t="s">
        <v>7989</v>
      </c>
      <c r="H2003" s="76" t="s">
        <v>96</v>
      </c>
      <c r="I2003" s="66" t="s">
        <v>2294</v>
      </c>
      <c r="J2003" s="76" t="s">
        <v>7976</v>
      </c>
      <c r="K2003" s="76"/>
      <c r="L2003" s="76"/>
      <c r="M2003" s="66" t="s">
        <v>1973</v>
      </c>
      <c r="N2003" s="66" t="s">
        <v>2085</v>
      </c>
      <c r="P2003" s="32" t="str">
        <f t="shared" si="33"/>
        <v>1999/UN40.SU.   /2025</v>
      </c>
      <c r="Q2003" s="30"/>
      <c r="R2003" s="30"/>
      <c r="S2003" s="30"/>
      <c r="T2003" s="30"/>
      <c r="U2003" s="30"/>
      <c r="W2003" s="45"/>
    </row>
    <row r="2004" spans="1:23" ht="49.5" hidden="1" x14ac:dyDescent="0.25">
      <c r="A2004" s="75" t="s">
        <v>2074</v>
      </c>
      <c r="B2004" s="66" t="s">
        <v>7715</v>
      </c>
      <c r="C2004" s="76" t="s">
        <v>6085</v>
      </c>
      <c r="D2004" s="76" t="s">
        <v>7997</v>
      </c>
      <c r="E2004" s="76" t="str">
        <f>IF( AND(   ISNUMBER(    MATCH(LEFT(RIGHT(D2004,8),4),{"/AK/","/BW/","/DO/","/DK/","/EP/","/HM/","/HK/","/IN/","/KI/","/AR/","/KL/","/KM/","/KP/","/DN/","/LN/","/RT/","/TU/","/KU/","/KR/","/MI/","/MK/","/OT/","/LP/","/DL/","/LT/","/PM/","/PW/","/PG/","/PP/","/MU/","/IL/","/PR/","/PI/","/PL/","/PK/","/PB/","/SP/","/SE/","/TI/","/LL/","/DT/","/LK/","/WS/","/TP/","/KS/","/SR/","/SK/","PJ"},0)   ),   ISNUMBER(SEARCH("40",D2004)   )  ),LEFT(RIGHT(D2004,7),2),  "-" )</f>
        <v>-</v>
      </c>
      <c r="F2004" s="76" t="s">
        <v>7715</v>
      </c>
      <c r="G2004" s="76" t="s">
        <v>7998</v>
      </c>
      <c r="H2004" s="76" t="s">
        <v>96</v>
      </c>
      <c r="I2004" s="66" t="s">
        <v>2294</v>
      </c>
      <c r="J2004" s="76" t="s">
        <v>7999</v>
      </c>
      <c r="K2004" s="76"/>
      <c r="L2004" s="76"/>
      <c r="M2004" s="66" t="s">
        <v>1973</v>
      </c>
      <c r="N2004" s="66" t="s">
        <v>2085</v>
      </c>
      <c r="P2004" s="32" t="str">
        <f t="shared" ref="P2004" si="34">A2004&amp;"/UN40.SU.   /2025"</f>
        <v>2000/UN40.SU.   /2025</v>
      </c>
      <c r="Q2004" s="30"/>
      <c r="R2004" s="30"/>
      <c r="S2004" s="30"/>
      <c r="T2004" s="30"/>
      <c r="U2004" s="30"/>
      <c r="W2004" s="45"/>
    </row>
    <row r="2005" spans="1:23" ht="49.5" hidden="1" x14ac:dyDescent="0.25">
      <c r="A2005" s="75" t="s">
        <v>7979</v>
      </c>
      <c r="B2005" s="66" t="s">
        <v>7715</v>
      </c>
      <c r="C2005" s="76" t="s">
        <v>7939</v>
      </c>
      <c r="D2005" s="76" t="s">
        <v>8002</v>
      </c>
      <c r="E2005" s="76" t="str">
        <f>IF( AND(   ISNUMBER(    MATCH(LEFT(RIGHT(D2005,8),4),{"/AK/","/BW/","/DO/","/DK/","/EP/","/HM/","/HK/","/IN/","/KI/","/AR/","/KL/","/KM/","/KP/","/DN/","/LN/","/RT/","/TU/","/KU/","/KR/","/MI/","/MK/","/OT/","/LP/","/DL/","/LT/","/PM/","/PW/","/PG/","/PP/","/MU/","/IL/","/PR/","/PI/","/PL/","/PK/","/PB/","/SP/","/SE/","/TI/","/LL/","/DT/","/LK/","/WS/","/TP/","/KS/","/SR/","/SK/","PJ"},0)   ),   ISNUMBER(SEARCH("40",D2005)   )  ),LEFT(RIGHT(D2005,7),2),  "-" )</f>
        <v>-</v>
      </c>
      <c r="F2005" s="76" t="s">
        <v>7715</v>
      </c>
      <c r="G2005" s="76" t="s">
        <v>8003</v>
      </c>
      <c r="H2005" s="76" t="s">
        <v>96</v>
      </c>
      <c r="I2005" s="66" t="s">
        <v>2294</v>
      </c>
      <c r="J2005" s="76" t="s">
        <v>8004</v>
      </c>
      <c r="K2005" s="76"/>
      <c r="L2005" s="76"/>
      <c r="M2005" s="66" t="s">
        <v>1973</v>
      </c>
      <c r="N2005" s="66" t="s">
        <v>2085</v>
      </c>
      <c r="P2005" s="32" t="str">
        <f t="shared" ref="P2005:P2016" si="35">A2005&amp;"/UN40.SU.   /2025"</f>
        <v>2001/UN40.SU.   /2025</v>
      </c>
      <c r="Q2005" s="30"/>
      <c r="R2005" s="30"/>
      <c r="S2005" s="30"/>
      <c r="T2005" s="30"/>
      <c r="U2005" s="30"/>
      <c r="W2005" s="45"/>
    </row>
    <row r="2006" spans="1:23" ht="49.5" hidden="1" x14ac:dyDescent="0.25">
      <c r="A2006" s="75" t="s">
        <v>7980</v>
      </c>
      <c r="B2006" s="66" t="s">
        <v>2280</v>
      </c>
      <c r="C2006" s="76" t="s">
        <v>8005</v>
      </c>
      <c r="D2006" s="76" t="s">
        <v>8006</v>
      </c>
      <c r="E2006" s="76" t="str">
        <f>IF( AND(   ISNUMBER(    MATCH(LEFT(RIGHT(D2006,8),4),{"/AK/","/BW/","/DO/","/DK/","/EP/","/HM/","/HK/","/IN/","/KI/","/AR/","/KL/","/KM/","/KP/","/DN/","/LN/","/RT/","/TU/","/KU/","/KR/","/MI/","/MK/","/OT/","/LP/","/DL/","/LT/","/PM/","/PW/","/PG/","/PP/","/MU/","/IL/","/PR/","/PI/","/PL/","/PK/","/PB/","/SP/","/SE/","/TI/","/LL/","/DT/","/LK/","/WS/","/TP/","/KS/","/SR/","/SK/","PJ"},0)   ),   ISNUMBER(SEARCH("40",D2006)   )  ),LEFT(RIGHT(D2006,7),2),  "-" )</f>
        <v>-</v>
      </c>
      <c r="F2006" s="76" t="s">
        <v>7715</v>
      </c>
      <c r="G2006" s="76" t="s">
        <v>8007</v>
      </c>
      <c r="H2006" s="76" t="s">
        <v>5185</v>
      </c>
      <c r="I2006" s="66"/>
      <c r="J2006" s="76"/>
      <c r="K2006" s="76"/>
      <c r="L2006" s="76"/>
      <c r="M2006" s="66" t="s">
        <v>1973</v>
      </c>
      <c r="N2006" s="66"/>
      <c r="P2006" s="32" t="str">
        <f t="shared" si="35"/>
        <v>2002/UN40.SU.   /2025</v>
      </c>
      <c r="Q2006" s="30"/>
      <c r="R2006" s="30"/>
      <c r="S2006" s="30"/>
      <c r="T2006" s="30"/>
      <c r="U2006" s="30"/>
      <c r="W2006" s="45"/>
    </row>
    <row r="2007" spans="1:23" ht="49.5" hidden="1" x14ac:dyDescent="0.25">
      <c r="A2007" s="75" t="s">
        <v>7981</v>
      </c>
      <c r="B2007" s="66" t="s">
        <v>2280</v>
      </c>
      <c r="C2007" s="76" t="s">
        <v>8010</v>
      </c>
      <c r="D2007" s="76" t="str">
        <f>IF( AND(   ISNUMBER(    MATCH(LEFT(RIGHT(C2007,8),4),{"/AK/","/BW/","/DO/","/DK/","/EP/","/HM/","/HK/","/IN/","/KI/","/AR/","/KL/","/KM/","/KP/","/DN/","/LN/","/RT/","/TU/","/KU/","/KR/","/MI/","/MK/","/OT/","/LP/","/DL/","/LT/","/PM/","/PW/","/PG/","/PP/","/MU/","/IL/","/PR/","/PI/","/PL/","/PK/","/PB/","/SP/","/SE/","/TI/","/LL/","/DT/","/LK/","/WS/","/TP/","/KS/","/SR/","/SK/","PJ"},0)   ),   ISNUMBER(SEARCH("40",C2007)   )  ),LEFT(RIGHT(C2007,7),2),  "-" )</f>
        <v>-</v>
      </c>
      <c r="E2007" s="76" t="str">
        <f>IF( AND(   ISNUMBER(    MATCH(LEFT(RIGHT(D2007,8),4),{"/AK/","/BW/","/DO/","/DK/","/EP/","/HM/","/HK/","/IN/","/KI/","/AR/","/KL/","/KM/","/KP/","/DN/","/LN/","/RT/","/TU/","/KU/","/KR/","/MI/","/MK/","/OT/","/LP/","/DL/","/LT/","/PM/","/PW/","/PG/","/PP/","/MU/","/IL/","/PR/","/PI/","/PL/","/PK/","/PB/","/SP/","/SE/","/TI/","/LL/","/DT/","/LK/","/WS/","/TP/","/KS/","/SR/","/SK/","PJ"},0)   ),   ISNUMBER(SEARCH("40",D2007)   )  ),LEFT(RIGHT(D2007,7),2),  "-" )</f>
        <v>-</v>
      </c>
      <c r="F2007" s="76" t="s">
        <v>2280</v>
      </c>
      <c r="G2007" s="76" t="s">
        <v>8011</v>
      </c>
      <c r="H2007" s="76" t="s">
        <v>96</v>
      </c>
      <c r="I2007" s="66"/>
      <c r="J2007" s="76"/>
      <c r="K2007" s="76"/>
      <c r="L2007" s="76"/>
      <c r="M2007" s="66" t="s">
        <v>1973</v>
      </c>
      <c r="N2007" s="66"/>
      <c r="P2007" s="32" t="str">
        <f t="shared" si="35"/>
        <v>2003/UN40.SU.   /2025</v>
      </c>
      <c r="Q2007" s="30"/>
      <c r="R2007" s="30"/>
      <c r="S2007" s="30"/>
      <c r="T2007" s="30"/>
      <c r="U2007" s="30"/>
      <c r="W2007" s="45"/>
    </row>
    <row r="2008" spans="1:23" ht="82.5" hidden="1" x14ac:dyDescent="0.25">
      <c r="A2008" s="75" t="s">
        <v>7982</v>
      </c>
      <c r="B2008" s="66" t="s">
        <v>2280</v>
      </c>
      <c r="C2008" s="76" t="s">
        <v>6168</v>
      </c>
      <c r="D2008" s="76" t="s">
        <v>8014</v>
      </c>
      <c r="E2008" s="76" t="str">
        <f>IF( AND(   ISNUMBER(    MATCH(LEFT(RIGHT(D2008,8),4),{"/AK/","/BW/","/DO/","/DK/","/EP/","/HM/","/HK/","/IN/","/KI/","/AR/","/KL/","/KM/","/KP/","/DN/","/LN/","/RT/","/TU/","/KU/","/KR/","/MI/","/MK/","/OT/","/LP/","/DL/","/LT/","/PM/","/PW/","/PG/","/PP/","/MU/","/IL/","/PR/","/PI/","/PL/","/PK/","/PB/","/SP/","/SE/","/TI/","/LL/","/DT/","/LK/","/WS/","/TP/","/KS/","/SR/","/SK/","PJ"},0)   ),   ISNUMBER(SEARCH("40",D2008)   )  ),LEFT(RIGHT(D2008,7),2),  "-" )</f>
        <v>-</v>
      </c>
      <c r="F2008" s="76" t="s">
        <v>7714</v>
      </c>
      <c r="G2008" s="76" t="s">
        <v>8015</v>
      </c>
      <c r="H2008" s="76" t="s">
        <v>96</v>
      </c>
      <c r="I2008" s="66"/>
      <c r="J2008" s="76"/>
      <c r="K2008" s="76"/>
      <c r="L2008" s="76"/>
      <c r="M2008" s="66" t="s">
        <v>1973</v>
      </c>
      <c r="N2008" s="66"/>
      <c r="P2008" s="32" t="str">
        <f t="shared" si="35"/>
        <v>2004/UN40.SU.   /2025</v>
      </c>
      <c r="Q2008" s="30"/>
      <c r="R2008" s="30"/>
      <c r="S2008" s="30"/>
      <c r="T2008" s="30"/>
      <c r="U2008" s="30"/>
      <c r="W2008" s="45"/>
    </row>
    <row r="2009" spans="1:23" ht="66" x14ac:dyDescent="0.25">
      <c r="A2009" s="75" t="s">
        <v>7983</v>
      </c>
      <c r="B2009" s="66" t="s">
        <v>2280</v>
      </c>
      <c r="C2009" s="76" t="s">
        <v>2656</v>
      </c>
      <c r="D2009" s="76" t="s">
        <v>8008</v>
      </c>
      <c r="E2009" s="76" t="str">
        <f>IF( AND(   ISNUMBER(    MATCH(LEFT(RIGHT(D2009,8),4),{"/AK/","/BW/","/DO/","/DK/","/EP/","/HM/","/HK/","/IN/","/KI/","/AR/","/KL/","/KM/","/KP/","/DN/","/LN/","/RT/","/TU/","/KU/","/KR/","/MI/","/MK/","/OT/","/LP/","/DL/","/LT/","/PM/","/PW/","/PG/","/PP/","/MU/","/IL/","/PR/","/PI/","/PL/","/PK/","/PB/","/SP/","/SE/","/TI/","/LL/","/DT/","/LK/","/WS/","/TP/","/KS/","/SR/","/SK/","PJ"},0)   ),   ISNUMBER(SEARCH("40",D2009)   )  ),LEFT(RIGHT(D2009,7),2),  "-" )</f>
        <v>-</v>
      </c>
      <c r="F2009" s="76" t="s">
        <v>7715</v>
      </c>
      <c r="G2009" s="76" t="s">
        <v>8009</v>
      </c>
      <c r="H2009" s="76" t="s">
        <v>96</v>
      </c>
      <c r="I2009" s="66" t="s">
        <v>2294</v>
      </c>
      <c r="J2009" s="76" t="s">
        <v>8018</v>
      </c>
      <c r="K2009" s="76"/>
      <c r="L2009" s="76"/>
      <c r="M2009" s="66" t="s">
        <v>1973</v>
      </c>
      <c r="N2009" s="66" t="s">
        <v>2084</v>
      </c>
      <c r="P2009" s="32" t="str">
        <f t="shared" si="35"/>
        <v>2005/UN40.SU.   /2025</v>
      </c>
      <c r="Q2009" s="30"/>
      <c r="R2009" s="30"/>
      <c r="S2009" s="30"/>
      <c r="T2009" s="30"/>
      <c r="U2009" s="30"/>
      <c r="W2009" s="45"/>
    </row>
    <row r="2010" spans="1:23" ht="66" x14ac:dyDescent="0.25">
      <c r="A2010" s="75" t="s">
        <v>7984</v>
      </c>
      <c r="B2010" s="66" t="s">
        <v>2280</v>
      </c>
      <c r="C2010" s="76" t="s">
        <v>2656</v>
      </c>
      <c r="D2010" s="76" t="s">
        <v>8012</v>
      </c>
      <c r="E2010" s="76" t="str">
        <f>IF( AND(   ISNUMBER(    MATCH(LEFT(RIGHT(D2010,8),4),{"/AK/","/BW/","/DO/","/DK/","/EP/","/HM/","/HK/","/IN/","/KI/","/AR/","/KL/","/KM/","/KP/","/DN/","/LN/","/RT/","/TU/","/KU/","/KR/","/MI/","/MK/","/OT/","/LP/","/DL/","/LT/","/PM/","/PW/","/PG/","/PP/","/MU/","/IL/","/PR/","/PI/","/PL/","/PK/","/PB/","/SP/","/SE/","/TI/","/LL/","/DT/","/LK/","/WS/","/TP/","/KS/","/SR/","/SK/","PJ"},0)   ),   ISNUMBER(SEARCH("40",D2010)   )  ),LEFT(RIGHT(D2010,7),2),  "-" )</f>
        <v>-</v>
      </c>
      <c r="F2010" s="76" t="s">
        <v>7715</v>
      </c>
      <c r="G2010" s="76" t="s">
        <v>8013</v>
      </c>
      <c r="H2010" s="76" t="s">
        <v>96</v>
      </c>
      <c r="I2010" s="66" t="s">
        <v>2294</v>
      </c>
      <c r="J2010" s="76" t="s">
        <v>8019</v>
      </c>
      <c r="K2010" s="76"/>
      <c r="L2010" s="76"/>
      <c r="M2010" s="66" t="s">
        <v>1973</v>
      </c>
      <c r="N2010" s="66" t="s">
        <v>2084</v>
      </c>
      <c r="P2010" s="32" t="str">
        <f t="shared" si="35"/>
        <v>2006/UN40.SU.   /2025</v>
      </c>
      <c r="Q2010" s="30"/>
      <c r="R2010" s="30"/>
      <c r="S2010" s="30"/>
      <c r="T2010" s="30"/>
      <c r="U2010" s="30"/>
      <c r="W2010" s="45"/>
    </row>
    <row r="2011" spans="1:23" ht="99" hidden="1" x14ac:dyDescent="0.25">
      <c r="A2011" s="75" t="s">
        <v>7985</v>
      </c>
      <c r="B2011" s="66" t="s">
        <v>2280</v>
      </c>
      <c r="C2011" s="76" t="s">
        <v>3166</v>
      </c>
      <c r="D2011" s="76" t="s">
        <v>8016</v>
      </c>
      <c r="E2011" s="76" t="str">
        <f>IF( AND(   ISNUMBER(    MATCH(LEFT(RIGHT(D2011,8),4),{"/AK/","/BW/","/DO/","/DK/","/EP/","/HM/","/HK/","/IN/","/KI/","/AR/","/KL/","/KM/","/KP/","/DN/","/LN/","/RT/","/TU/","/KU/","/KR/","/MI/","/MK/","/OT/","/LP/","/DL/","/LT/","/PM/","/PW/","/PG/","/PP/","/MU/","/IL/","/PR/","/PI/","/PL/","/PK/","/PB/","/SP/","/SE/","/TI/","/LL/","/DT/","/LK/","/WS/","/TP/","/KS/","/SR/","/SK/","PJ"},0)   ),   ISNUMBER(SEARCH("40",D2011)   )  ),LEFT(RIGHT(D2011,7),2),  "-" )</f>
        <v>-</v>
      </c>
      <c r="F2011" s="76" t="s">
        <v>7715</v>
      </c>
      <c r="G2011" s="76" t="s">
        <v>8017</v>
      </c>
      <c r="H2011" s="76" t="s">
        <v>96</v>
      </c>
      <c r="I2011" s="66" t="s">
        <v>2294</v>
      </c>
      <c r="J2011" s="76" t="s">
        <v>8020</v>
      </c>
      <c r="K2011" s="76"/>
      <c r="L2011" s="76"/>
      <c r="M2011" s="66" t="s">
        <v>1973</v>
      </c>
      <c r="N2011" s="66" t="s">
        <v>2085</v>
      </c>
      <c r="P2011" s="32" t="str">
        <f t="shared" si="35"/>
        <v>2007/UN40.SU.   /2025</v>
      </c>
      <c r="Q2011" s="30"/>
      <c r="R2011" s="30"/>
      <c r="S2011" s="30"/>
      <c r="T2011" s="30"/>
      <c r="U2011" s="30"/>
      <c r="W2011" s="45"/>
    </row>
    <row r="2012" spans="1:23" ht="66" x14ac:dyDescent="0.25">
      <c r="A2012" s="75" t="s">
        <v>7986</v>
      </c>
      <c r="B2012" s="66" t="s">
        <v>2280</v>
      </c>
      <c r="C2012" s="76" t="s">
        <v>2656</v>
      </c>
      <c r="D2012" s="76" t="s">
        <v>8021</v>
      </c>
      <c r="E2012" s="76" t="str">
        <f>IF( AND(   ISNUMBER(    MATCH(LEFT(RIGHT(D2012,8),4),{"/AK/","/BW/","/DO/","/DK/","/EP/","/HM/","/HK/","/IN/","/KI/","/AR/","/KL/","/KM/","/KP/","/DN/","/LN/","/RT/","/TU/","/KU/","/KR/","/MI/","/MK/","/OT/","/LP/","/DL/","/LT/","/PM/","/PW/","/PG/","/PP/","/MU/","/IL/","/PR/","/PI/","/PL/","/PK/","/PB/","/SP/","/SE/","/TI/","/LL/","/DT/","/LK/","/WS/","/TP/","/KS/","/SR/","/SK/","PJ"},0)   ),   ISNUMBER(SEARCH("40",D2012)   )  ),LEFT(RIGHT(D2012,7),2),  "-" )</f>
        <v>-</v>
      </c>
      <c r="F2012" s="76" t="s">
        <v>2280</v>
      </c>
      <c r="G2012" s="76" t="s">
        <v>8022</v>
      </c>
      <c r="H2012" s="76" t="s">
        <v>96</v>
      </c>
      <c r="I2012" s="66" t="s">
        <v>2294</v>
      </c>
      <c r="J2012" s="76" t="s">
        <v>8023</v>
      </c>
      <c r="K2012" s="76"/>
      <c r="L2012" s="76"/>
      <c r="M2012" s="66" t="s">
        <v>1973</v>
      </c>
      <c r="N2012" s="66" t="s">
        <v>2084</v>
      </c>
      <c r="P2012" s="32" t="str">
        <f t="shared" si="35"/>
        <v>2008/UN40.SU.   /2025</v>
      </c>
      <c r="Q2012" s="30"/>
      <c r="R2012" s="30"/>
      <c r="S2012" s="30"/>
      <c r="T2012" s="30"/>
      <c r="U2012" s="30"/>
      <c r="W2012" s="45"/>
    </row>
    <row r="2013" spans="1:23" ht="66" x14ac:dyDescent="0.25">
      <c r="A2013" s="75" t="s">
        <v>7987</v>
      </c>
      <c r="B2013" s="66" t="s">
        <v>2281</v>
      </c>
      <c r="C2013" s="76" t="s">
        <v>2656</v>
      </c>
      <c r="D2013" s="76" t="s">
        <v>8029</v>
      </c>
      <c r="E2013" s="76" t="str">
        <f>IF( AND(   ISNUMBER(    MATCH(LEFT(RIGHT(D2013,8),4),{"/AK/","/BW/","/DO/","/DK/","/EP/","/HM/","/HK/","/IN/","/KI/","/AR/","/KL/","/KM/","/KP/","/DN/","/LN/","/RT/","/TU/","/KU/","/KR/","/MI/","/MK/","/OT/","/LP/","/DL/","/LT/","/PM/","/PW/","/PG/","/PP/","/MU/","/IL/","/PR/","/PI/","/PL/","/PK/","/PB/","/SP/","/SE/","/TI/","/LL/","/DT/","/LK/","/WS/","/TP/","/KS/","/SR/","/SK/","PJ"},0)   ),   ISNUMBER(SEARCH("40",D2013)   )  ),LEFT(RIGHT(D2013,7),2),  "-" )</f>
        <v>-</v>
      </c>
      <c r="F2013" s="76" t="s">
        <v>2281</v>
      </c>
      <c r="G2013" s="76" t="s">
        <v>8030</v>
      </c>
      <c r="H2013" s="76" t="s">
        <v>96</v>
      </c>
      <c r="I2013" s="66" t="s">
        <v>2294</v>
      </c>
      <c r="J2013" s="76" t="s">
        <v>8031</v>
      </c>
      <c r="K2013" s="76"/>
      <c r="L2013" s="76"/>
      <c r="M2013" s="66" t="s">
        <v>1973</v>
      </c>
      <c r="N2013" s="66" t="s">
        <v>2084</v>
      </c>
      <c r="P2013" s="32" t="str">
        <f t="shared" si="35"/>
        <v>2009/UN40.SU.   /2025</v>
      </c>
      <c r="Q2013" s="30"/>
      <c r="R2013" s="30"/>
      <c r="S2013" s="30"/>
      <c r="T2013" s="30"/>
      <c r="U2013" s="30"/>
      <c r="W2013" s="45"/>
    </row>
    <row r="2014" spans="1:23" ht="49.5" hidden="1" x14ac:dyDescent="0.25">
      <c r="A2014" s="75" t="s">
        <v>7993</v>
      </c>
      <c r="B2014" s="66" t="s">
        <v>7716</v>
      </c>
      <c r="C2014" s="76" t="s">
        <v>8033</v>
      </c>
      <c r="D2014" s="76" t="str">
        <f>IF( AND(   ISNUMBER(    MATCH(LEFT(RIGHT(C2014,8),4),{"/AK/","/BW/","/DO/","/DK/","/EP/","/HM/","/HK/","/IN/","/KI/","/AR/","/KL/","/KM/","/KP/","/DN/","/LN/","/RT/","/TU/","/KU/","/KR/","/MI/","/MK/","/OT/","/LP/","/DL/","/LT/","/PM/","/PW/","/PG/","/PP/","/MU/","/IL/","/PR/","/PI/","/PL/","/PK/","/PB/","/SP/","/SE/","/TI/","/LL/","/DT/","/LK/","/WS/","/TP/","/KS/","/SR/","/SK/","PJ"},0)   ),   ISNUMBER(SEARCH("40",C2014)   )  ),LEFT(RIGHT(C2014,7),2),  "-" )</f>
        <v>-</v>
      </c>
      <c r="E2014" s="76" t="str">
        <f>IF( AND(   ISNUMBER(    MATCH(LEFT(RIGHT(D2014,8),4),{"/AK/","/BW/","/DO/","/DK/","/EP/","/HM/","/HK/","/IN/","/KI/","/AR/","/KL/","/KM/","/KP/","/DN/","/LN/","/RT/","/TU/","/KU/","/KR/","/MI/","/MK/","/OT/","/LP/","/DL/","/LT/","/PM/","/PW/","/PG/","/PP/","/MU/","/IL/","/PR/","/PI/","/PL/","/PK/","/PB/","/SP/","/SE/","/TI/","/LL/","/DT/","/LK/","/WS/","/TP/","/KS/","/SR/","/SK/","PJ"},0)   ),   ISNUMBER(SEARCH("40",D2014)   )  ),LEFT(RIGHT(D2014,7),2),  "-" )</f>
        <v>-</v>
      </c>
      <c r="F2014" s="66" t="s">
        <v>8034</v>
      </c>
      <c r="G2014" s="76" t="s">
        <v>8032</v>
      </c>
      <c r="H2014" s="76" t="s">
        <v>96</v>
      </c>
      <c r="I2014" s="66" t="s">
        <v>2294</v>
      </c>
      <c r="J2014" s="76" t="s">
        <v>8035</v>
      </c>
      <c r="K2014" s="76"/>
      <c r="L2014" s="76"/>
      <c r="M2014" s="76" t="s">
        <v>1973</v>
      </c>
      <c r="N2014" s="76" t="s">
        <v>2085</v>
      </c>
      <c r="P2014" s="32" t="str">
        <f t="shared" si="35"/>
        <v>2010/UN40.SU.   /2025</v>
      </c>
      <c r="Q2014" s="30"/>
      <c r="R2014" s="30"/>
      <c r="S2014" s="30"/>
      <c r="T2014" s="30"/>
      <c r="U2014" s="30"/>
      <c r="W2014" s="45"/>
    </row>
    <row r="2015" spans="1:23" ht="49.5" hidden="1" x14ac:dyDescent="0.25">
      <c r="A2015" s="75" t="s">
        <v>7994</v>
      </c>
      <c r="B2015" s="66" t="s">
        <v>7716</v>
      </c>
      <c r="C2015" s="76" t="s">
        <v>8036</v>
      </c>
      <c r="D2015" s="76" t="str">
        <f>IF( AND(   ISNUMBER(    MATCH(LEFT(RIGHT(C2015,8),4),{"/AK/","/BW/","/DO/","/DK/","/EP/","/HM/","/HK/","/IN/","/KI/","/AR/","/KL/","/KM/","/KP/","/DN/","/LN/","/RT/","/TU/","/KU/","/KR/","/MI/","/MK/","/OT/","/LP/","/DL/","/LT/","/PM/","/PW/","/PG/","/PP/","/MU/","/IL/","/PR/","/PI/","/PL/","/PK/","/PB/","/SP/","/SE/","/TI/","/LL/","/DT/","/LK/","/WS/","/TP/","/KS/","/SR/","/SK/","PJ"},0)   ),   ISNUMBER(SEARCH("40",C2015)   )  ),LEFT(RIGHT(C2015,7),2),  "-" )</f>
        <v>-</v>
      </c>
      <c r="E2015" s="76" t="str">
        <f>IF( AND(   ISNUMBER(    MATCH(LEFT(RIGHT(D2015,8),4),{"/AK/","/BW/","/DO/","/DK/","/EP/","/HM/","/HK/","/IN/","/KI/","/AR/","/KL/","/KM/","/KP/","/DN/","/LN/","/RT/","/TU/","/KU/","/KR/","/MI/","/MK/","/OT/","/LP/","/DL/","/LT/","/PM/","/PW/","/PG/","/PP/","/MU/","/IL/","/PR/","/PI/","/PL/","/PK/","/PB/","/SP/","/SE/","/TI/","/LL/","/DT/","/LK/","/WS/","/TP/","/KS/","/SR/","/SK/","PJ"},0)   ),   ISNUMBER(SEARCH("40",D2015)   )  ),LEFT(RIGHT(D2015,7),2),  "-" )</f>
        <v>-</v>
      </c>
      <c r="F2015" s="66" t="s">
        <v>8034</v>
      </c>
      <c r="G2015" s="76" t="s">
        <v>8037</v>
      </c>
      <c r="H2015" s="76" t="s">
        <v>96</v>
      </c>
      <c r="I2015" s="66" t="s">
        <v>2294</v>
      </c>
      <c r="J2015" s="76" t="s">
        <v>8035</v>
      </c>
      <c r="K2015" s="76"/>
      <c r="L2015" s="76"/>
      <c r="M2015" s="76" t="s">
        <v>1973</v>
      </c>
      <c r="N2015" s="76" t="s">
        <v>2085</v>
      </c>
      <c r="P2015" s="32" t="str">
        <f t="shared" si="35"/>
        <v>2011/UN40.SU.   /2025</v>
      </c>
      <c r="Q2015" s="30"/>
      <c r="R2015" s="30"/>
      <c r="S2015" s="30"/>
      <c r="T2015" s="30"/>
      <c r="U2015" s="30"/>
      <c r="W2015" s="45"/>
    </row>
    <row r="2016" spans="1:23" ht="49.5" hidden="1" x14ac:dyDescent="0.25">
      <c r="A2016" s="75" t="s">
        <v>7995</v>
      </c>
      <c r="B2016" s="66" t="s">
        <v>7716</v>
      </c>
      <c r="C2016" s="76" t="s">
        <v>8040</v>
      </c>
      <c r="D2016" s="76" t="s">
        <v>8038</v>
      </c>
      <c r="E2016" s="76" t="str">
        <f>IF( AND(   ISNUMBER(    MATCH(LEFT(RIGHT(D2016,8),4),{"/AK/","/BW/","/DO/","/DK/","/EP/","/HM/","/HK/","/IN/","/KI/","/AR/","/KL/","/KM/","/KP/","/DN/","/LN/","/RT/","/TU/","/KU/","/KR/","/MI/","/MK/","/OT/","/LP/","/DL/","/LT/","/PM/","/PW/","/PG/","/PP/","/MU/","/IL/","/PR/","/PI/","/PL/","/PK/","/PB/","/SP/","/SE/","/TI/","/LL/","/DT/","/LK/","/WS/","/TP/","/KS/","/SR/","/SK/","PJ"},0)   ),   ISNUMBER(SEARCH("40",D2016)   )  ),LEFT(RIGHT(D2016,7),2),  "-" )</f>
        <v>-</v>
      </c>
      <c r="F2016" s="76" t="s">
        <v>7716</v>
      </c>
      <c r="G2016" s="76" t="s">
        <v>8039</v>
      </c>
      <c r="H2016" s="76" t="s">
        <v>96</v>
      </c>
      <c r="I2016" s="66" t="s">
        <v>2294</v>
      </c>
      <c r="J2016" s="76" t="s">
        <v>8041</v>
      </c>
      <c r="K2016" s="76"/>
      <c r="L2016" s="76"/>
      <c r="M2016" s="76" t="s">
        <v>1973</v>
      </c>
      <c r="N2016" s="76" t="s">
        <v>2085</v>
      </c>
      <c r="P2016" s="32" t="str">
        <f t="shared" si="35"/>
        <v>2012/UN40.SU.   /2025</v>
      </c>
      <c r="Q2016" s="30"/>
      <c r="R2016" s="30"/>
      <c r="S2016" s="30"/>
      <c r="T2016" s="30"/>
      <c r="U2016" s="30"/>
      <c r="W2016" s="45"/>
    </row>
    <row r="2017" spans="1:23" ht="49.5" hidden="1" x14ac:dyDescent="0.25">
      <c r="A2017" s="75" t="s">
        <v>7996</v>
      </c>
      <c r="B2017" s="66" t="s">
        <v>7716</v>
      </c>
      <c r="C2017" s="76" t="s">
        <v>8044</v>
      </c>
      <c r="D2017" s="76" t="s">
        <v>8042</v>
      </c>
      <c r="E2017" s="76" t="str">
        <f>IF( AND(   ISNUMBER(    MATCH(LEFT(RIGHT(D2017,8),4),{"/AK/","/BW/","/DO/","/DK/","/EP/","/HM/","/HK/","/IN/","/KI/","/AR/","/KL/","/KM/","/KP/","/DN/","/LN/","/RT/","/TU/","/KU/","/KR/","/MI/","/MK/","/OT/","/LP/","/DL/","/LT/","/PM/","/PW/","/PG/","/PP/","/MU/","/IL/","/PR/","/PI/","/PL/","/PK/","/PB/","/SP/","/SE/","/TI/","/LL/","/DT/","/LK/","/WS/","/TP/","/KS/","/SR/","/SK/","PJ"},0)   ),   ISNUMBER(SEARCH("40",D2017)   )  ),LEFT(RIGHT(D2017,7),2),  "-" )</f>
        <v>-</v>
      </c>
      <c r="F2017" s="76" t="s">
        <v>2268</v>
      </c>
      <c r="G2017" s="76" t="s">
        <v>8043</v>
      </c>
      <c r="H2017" s="76" t="s">
        <v>96</v>
      </c>
      <c r="I2017" s="66" t="s">
        <v>2294</v>
      </c>
      <c r="J2017" s="76" t="s">
        <v>8045</v>
      </c>
      <c r="K2017" s="76"/>
      <c r="L2017" s="76"/>
      <c r="M2017" s="76" t="s">
        <v>1973</v>
      </c>
      <c r="N2017" s="76" t="s">
        <v>2085</v>
      </c>
      <c r="P2017" s="32" t="str">
        <f t="shared" ref="P2017:P2018" si="36">A2017&amp;"/UN40.SU.   /2025"</f>
        <v>2013/UN40.SU.   /2025</v>
      </c>
      <c r="Q2017" s="30"/>
      <c r="R2017" s="30"/>
      <c r="S2017" s="30"/>
      <c r="T2017" s="30"/>
      <c r="U2017" s="30"/>
      <c r="W2017" s="45"/>
    </row>
    <row r="2018" spans="1:23" ht="49.5" hidden="1" x14ac:dyDescent="0.25">
      <c r="A2018" s="75" t="s">
        <v>8024</v>
      </c>
      <c r="B2018" s="66" t="s">
        <v>7716</v>
      </c>
      <c r="C2018" s="76" t="s">
        <v>8046</v>
      </c>
      <c r="D2018" s="76" t="str">
        <f>IF( AND(   ISNUMBER(    MATCH(LEFT(RIGHT(C2018,8),4),{"/AK/","/BW/","/DO/","/DK/","/EP/","/HM/","/HK/","/IN/","/KI/","/AR/","/KL/","/KM/","/KP/","/DN/","/LN/","/RT/","/TU/","/KU/","/KR/","/MI/","/MK/","/OT/","/LP/","/DL/","/LT/","/PM/","/PW/","/PG/","/PP/","/MU/","/IL/","/PR/","/PI/","/PL/","/PK/","/PB/","/SP/","/SE/","/TI/","/LL/","/DT/","/LK/","/WS/","/TP/","/KS/","/SR/","/SK/","PJ"},0)   ),   ISNUMBER(SEARCH("40",C2018)   )  ),LEFT(RIGHT(C2018,7),2),  "-" )</f>
        <v>-</v>
      </c>
      <c r="E2018" s="76" t="str">
        <f>IF( AND(   ISNUMBER(    MATCH(LEFT(RIGHT(D2018,8),4),{"/AK/","/BW/","/DO/","/DK/","/EP/","/HM/","/HK/","/IN/","/KI/","/AR/","/KL/","/KM/","/KP/","/DN/","/LN/","/RT/","/TU/","/KU/","/KR/","/MI/","/MK/","/OT/","/LP/","/DL/","/LT/","/PM/","/PW/","/PG/","/PP/","/MU/","/IL/","/PR/","/PI/","/PL/","/PK/","/PB/","/SP/","/SE/","/TI/","/LL/","/DT/","/LK/","/WS/","/TP/","/KS/","/SR/","/SK/","PJ"},0)   ),   ISNUMBER(SEARCH("40",D2018)   )  ),LEFT(RIGHT(D2018,7),2),  "-" )</f>
        <v>-</v>
      </c>
      <c r="F2018" s="76" t="s">
        <v>8048</v>
      </c>
      <c r="G2018" s="76" t="s">
        <v>8047</v>
      </c>
      <c r="H2018" s="76" t="s">
        <v>96</v>
      </c>
      <c r="I2018" s="66" t="s">
        <v>2294</v>
      </c>
      <c r="J2018" s="76" t="s">
        <v>8051</v>
      </c>
      <c r="K2018" s="76"/>
      <c r="L2018" s="76"/>
      <c r="M2018" s="76" t="s">
        <v>1973</v>
      </c>
      <c r="N2018" s="76" t="s">
        <v>2085</v>
      </c>
      <c r="P2018" s="32" t="str">
        <f t="shared" si="36"/>
        <v>2014/UN40.SU.   /2025</v>
      </c>
      <c r="Q2018" s="30"/>
      <c r="R2018" s="30"/>
      <c r="S2018" s="30"/>
      <c r="T2018" s="30"/>
      <c r="U2018" s="30"/>
      <c r="W2018" s="45"/>
    </row>
    <row r="2019" spans="1:23" ht="49.5" hidden="1" x14ac:dyDescent="0.25">
      <c r="A2019" s="75" t="s">
        <v>8025</v>
      </c>
      <c r="B2019" s="66" t="s">
        <v>7716</v>
      </c>
      <c r="C2019" s="76" t="s">
        <v>2605</v>
      </c>
      <c r="D2019" s="76" t="s">
        <v>8049</v>
      </c>
      <c r="E2019" s="76" t="str">
        <f>IF( AND(   ISNUMBER(    MATCH(LEFT(RIGHT(D2019,8),4),{"/AK/","/BW/","/DO/","/DK/","/EP/","/HM/","/HK/","/IN/","/KI/","/AR/","/KL/","/KM/","/KP/","/DN/","/LN/","/RT/","/TU/","/KU/","/KR/","/MI/","/MK/","/OT/","/LP/","/DL/","/LT/","/PM/","/PW/","/PG/","/PP/","/MU/","/IL/","/PR/","/PI/","/PL/","/PK/","/PB/","/SP/","/SE/","/TI/","/LL/","/DT/","/LK/","/WS/","/TP/","/KS/","/SR/","/SK/","PJ"},0)   ),   ISNUMBER(SEARCH("40",D2019)   )  ),LEFT(RIGHT(D2019,7),2),  "-" )</f>
        <v>-</v>
      </c>
      <c r="F2019" s="76" t="s">
        <v>2276</v>
      </c>
      <c r="G2019" s="76" t="s">
        <v>8050</v>
      </c>
      <c r="H2019" s="76" t="s">
        <v>96</v>
      </c>
      <c r="I2019" s="66" t="s">
        <v>2294</v>
      </c>
      <c r="J2019" s="76" t="s">
        <v>8052</v>
      </c>
      <c r="K2019" s="76"/>
      <c r="L2019" s="76"/>
      <c r="M2019" s="76" t="s">
        <v>1973</v>
      </c>
      <c r="N2019" s="76" t="s">
        <v>2085</v>
      </c>
      <c r="P2019" s="32" t="str">
        <f t="shared" ref="P2019:P2027" si="37">A2019&amp;"/UN40.SU.   /2025"</f>
        <v>2015/UN40.SU.   /2025</v>
      </c>
      <c r="Q2019" s="30"/>
      <c r="R2019" s="30"/>
      <c r="S2019" s="30"/>
      <c r="T2019" s="30"/>
      <c r="U2019" s="30"/>
      <c r="W2019" s="45"/>
    </row>
    <row r="2020" spans="1:23" ht="82.5" x14ac:dyDescent="0.25">
      <c r="A2020" s="75" t="s">
        <v>8026</v>
      </c>
      <c r="B2020" s="66" t="s">
        <v>7716</v>
      </c>
      <c r="C2020" s="76" t="s">
        <v>8060</v>
      </c>
      <c r="D2020" s="76" t="s">
        <v>8058</v>
      </c>
      <c r="E2020" s="76" t="str">
        <f>IF( AND(   ISNUMBER(    MATCH(LEFT(RIGHT(D2020,8),4),{"/AK/","/BW/","/DO/","/DK/","/EP/","/HM/","/HK/","/IN/","/KI/","/AR/","/KL/","/KM/","/KP/","/DN/","/LN/","/RT/","/TU/","/KU/","/KR/","/MI/","/MK/","/OT/","/LP/","/DL/","/LT/","/PM/","/PW/","/PG/","/PP/","/MU/","/IL/","/PR/","/PI/","/PL/","/PK/","/PB/","/SP/","/SE/","/TI/","/LL/","/DT/","/LK/","/WS/","/TP/","/KS/","/SR/","/SK/","PJ"},0)   ),   ISNUMBER(SEARCH("40",D2020)   )  ),LEFT(RIGHT(D2020,7),2),  "-" )</f>
        <v>-</v>
      </c>
      <c r="F2020" s="66" t="s">
        <v>2281</v>
      </c>
      <c r="G2020" s="76" t="s">
        <v>8059</v>
      </c>
      <c r="H2020" s="76" t="s">
        <v>96</v>
      </c>
      <c r="I2020" s="66" t="s">
        <v>2294</v>
      </c>
      <c r="J2020" s="76" t="s">
        <v>8061</v>
      </c>
      <c r="K2020" s="76"/>
      <c r="L2020" s="76"/>
      <c r="M2020" s="76" t="s">
        <v>1973</v>
      </c>
      <c r="N2020" s="76" t="s">
        <v>2084</v>
      </c>
      <c r="P2020" s="32" t="str">
        <f t="shared" si="37"/>
        <v>2016/UN40.SU.   /2025</v>
      </c>
      <c r="Q2020" s="30"/>
      <c r="R2020" s="30"/>
      <c r="S2020" s="30"/>
      <c r="T2020" s="30"/>
      <c r="U2020" s="30"/>
      <c r="W2020" s="45"/>
    </row>
    <row r="2021" spans="1:23" ht="49.5" x14ac:dyDescent="0.25">
      <c r="A2021" s="75" t="s">
        <v>8027</v>
      </c>
      <c r="B2021" s="66" t="s">
        <v>2282</v>
      </c>
      <c r="C2021" s="76" t="s">
        <v>2656</v>
      </c>
      <c r="D2021" s="76" t="s">
        <v>8062</v>
      </c>
      <c r="E2021" s="76" t="str">
        <f>IF( AND(   ISNUMBER(    MATCH(LEFT(RIGHT(D2021,8),4),{"/AK/","/BW/","/DO/","/DK/","/EP/","/HM/","/HK/","/IN/","/KI/","/AR/","/KL/","/KM/","/KP/","/DN/","/LN/","/RT/","/TU/","/KU/","/KR/","/MI/","/MK/","/OT/","/LP/","/DL/","/LT/","/PM/","/PW/","/PG/","/PP/","/MU/","/IL/","/PR/","/PI/","/PL/","/PK/","/PB/","/SP/","/SE/","/TI/","/LL/","/DT/","/LK/","/WS/","/TP/","/KS/","/SR/","/SK/","PJ"},0)   ),   ISNUMBER(SEARCH("40",D2021)   )  ),LEFT(RIGHT(D2021,7),2),  "-" )</f>
        <v>-</v>
      </c>
      <c r="F2021" s="76" t="s">
        <v>7716</v>
      </c>
      <c r="G2021" s="76" t="s">
        <v>8063</v>
      </c>
      <c r="H2021" s="76" t="s">
        <v>96</v>
      </c>
      <c r="I2021" s="66" t="s">
        <v>2294</v>
      </c>
      <c r="J2021" s="76" t="s">
        <v>8064</v>
      </c>
      <c r="K2021" s="76"/>
      <c r="L2021" s="76"/>
      <c r="M2021" s="66" t="s">
        <v>1973</v>
      </c>
      <c r="N2021" s="66" t="s">
        <v>2084</v>
      </c>
      <c r="P2021" s="32" t="str">
        <f t="shared" si="37"/>
        <v>2017/UN40.SU.   /2025</v>
      </c>
      <c r="Q2021" s="30"/>
      <c r="R2021" s="30"/>
      <c r="S2021" s="30"/>
      <c r="T2021" s="30"/>
      <c r="U2021" s="30"/>
      <c r="W2021" s="45"/>
    </row>
    <row r="2022" spans="1:23" ht="49.5" x14ac:dyDescent="0.25">
      <c r="A2022" s="75" t="s">
        <v>8028</v>
      </c>
      <c r="B2022" s="66" t="s">
        <v>2282</v>
      </c>
      <c r="C2022" s="76" t="s">
        <v>8066</v>
      </c>
      <c r="D2022" s="76" t="s">
        <v>8065</v>
      </c>
      <c r="E2022" s="76" t="str">
        <f>IF( AND(   ISNUMBER(    MATCH(LEFT(RIGHT(D2022,8),4),{"/AK/","/BW/","/DO/","/DK/","/EP/","/HM/","/HK/","/IN/","/KI/","/AR/","/KL/","/KM/","/KP/","/DN/","/LN/","/RT/","/TU/","/KU/","/KR/","/MI/","/MK/","/OT/","/LP/","/DL/","/LT/","/PM/","/PW/","/PG/","/PP/","/MU/","/IL/","/PR/","/PI/","/PL/","/PK/","/PB/","/SP/","/SE/","/TI/","/LL/","/DT/","/LK/","/WS/","/TP/","/KS/","/SR/","/SK/","PJ"},0)   ),   ISNUMBER(SEARCH("40",D2022)   )  ),LEFT(RIGHT(D2022,7),2),  "-" )</f>
        <v>-</v>
      </c>
      <c r="F2022" s="76" t="s">
        <v>7716</v>
      </c>
      <c r="G2022" s="76" t="s">
        <v>8067</v>
      </c>
      <c r="H2022" s="76" t="s">
        <v>96</v>
      </c>
      <c r="I2022" s="66" t="s">
        <v>2294</v>
      </c>
      <c r="J2022" s="76" t="s">
        <v>8068</v>
      </c>
      <c r="K2022" s="76"/>
      <c r="L2022" s="76"/>
      <c r="M2022" s="66" t="s">
        <v>1973</v>
      </c>
      <c r="N2022" s="66" t="s">
        <v>2084</v>
      </c>
      <c r="P2022" s="32" t="str">
        <f t="shared" si="37"/>
        <v>2018/UN40.SU.   /2025</v>
      </c>
      <c r="Q2022" s="30"/>
      <c r="R2022" s="30"/>
      <c r="S2022" s="30"/>
      <c r="T2022" s="30"/>
      <c r="U2022" s="30"/>
      <c r="W2022" s="45"/>
    </row>
    <row r="2023" spans="1:23" ht="49.5" hidden="1" x14ac:dyDescent="0.25">
      <c r="A2023" s="75" t="s">
        <v>8053</v>
      </c>
      <c r="B2023" s="66" t="s">
        <v>2282</v>
      </c>
      <c r="C2023" s="76" t="s">
        <v>8069</v>
      </c>
      <c r="D2023" s="76" t="str">
        <f>IF( AND(   ISNUMBER(    MATCH(LEFT(RIGHT(C2023,8),4),{"/AK/","/BW/","/DO/","/DK/","/EP/","/HM/","/HK/","/IN/","/KI/","/AR/","/KL/","/KM/","/KP/","/DN/","/LN/","/RT/","/TU/","/KU/","/KR/","/MI/","/MK/","/OT/","/LP/","/DL/","/LT/","/PM/","/PW/","/PG/","/PP/","/MU/","/IL/","/PR/","/PI/","/PL/","/PK/","/PB/","/SP/","/SE/","/TI/","/LL/","/DT/","/LK/","/WS/","/TP/","/KS/","/SR/","/SK/","PJ"},0)   ),   ISNUMBER(SEARCH("40",C2023)   )  ),LEFT(RIGHT(C2023,7),2),  "-" )</f>
        <v>-</v>
      </c>
      <c r="E2023" s="76" t="str">
        <f>IF( AND(   ISNUMBER(    MATCH(LEFT(RIGHT(D2023,8),4),{"/AK/","/BW/","/DO/","/DK/","/EP/","/HM/","/HK/","/IN/","/KI/","/AR/","/KL/","/KM/","/KP/","/DN/","/LN/","/RT/","/TU/","/KU/","/KR/","/MI/","/MK/","/OT/","/LP/","/DL/","/LT/","/PM/","/PW/","/PG/","/PP/","/MU/","/IL/","/PR/","/PI/","/PL/","/PK/","/PB/","/SP/","/SE/","/TI/","/LL/","/DT/","/LK/","/WS/","/TP/","/KS/","/SR/","/SK/","PJ"},0)   ),   ISNUMBER(SEARCH("40",D2023)   )  ),LEFT(RIGHT(D2023,7),2),  "-" )</f>
        <v>-</v>
      </c>
      <c r="F2023" s="76" t="s">
        <v>7716</v>
      </c>
      <c r="G2023" s="76" t="s">
        <v>8070</v>
      </c>
      <c r="H2023" s="76" t="s">
        <v>96</v>
      </c>
      <c r="I2023" s="66" t="s">
        <v>2294</v>
      </c>
      <c r="J2023" s="76" t="s">
        <v>8071</v>
      </c>
      <c r="K2023" s="76"/>
      <c r="L2023" s="76"/>
      <c r="M2023" s="66" t="s">
        <v>1973</v>
      </c>
      <c r="N2023" s="66" t="s">
        <v>2085</v>
      </c>
      <c r="P2023" s="32" t="str">
        <f t="shared" si="37"/>
        <v>2019/UN40.SU.   /2025</v>
      </c>
      <c r="Q2023" s="30"/>
      <c r="R2023" s="30"/>
      <c r="S2023" s="30"/>
      <c r="T2023" s="30"/>
      <c r="U2023" s="30"/>
      <c r="W2023" s="45"/>
    </row>
    <row r="2024" spans="1:23" ht="49.5" hidden="1" x14ac:dyDescent="0.25">
      <c r="A2024" s="75" t="s">
        <v>8054</v>
      </c>
      <c r="B2024" s="66" t="s">
        <v>2282</v>
      </c>
      <c r="C2024" s="76" t="s">
        <v>8072</v>
      </c>
      <c r="D2024" s="76" t="str">
        <f>IF( AND(   ISNUMBER(    MATCH(LEFT(RIGHT(C2024,8),4),{"/AK/","/BW/","/DO/","/DK/","/EP/","/HM/","/HK/","/IN/","/KI/","/AR/","/KL/","/KM/","/KP/","/DN/","/LN/","/RT/","/TU/","/KU/","/KR/","/MI/","/MK/","/OT/","/LP/","/DL/","/LT/","/PM/","/PW/","/PG/","/PP/","/MU/","/IL/","/PR/","/PI/","/PL/","/PK/","/PB/","/SP/","/SE/","/TI/","/LL/","/DT/","/LK/","/WS/","/TP/","/KS/","/SR/","/SK/","PJ"},0)   ),   ISNUMBER(SEARCH("40",C2024)   )  ),LEFT(RIGHT(C2024,7),2),  "-" )</f>
        <v>-</v>
      </c>
      <c r="E2024" s="76" t="str">
        <f>IF( AND(   ISNUMBER(    MATCH(LEFT(RIGHT(D2024,8),4),{"/AK/","/BW/","/DO/","/DK/","/EP/","/HM/","/HK/","/IN/","/KI/","/AR/","/KL/","/KM/","/KP/","/DN/","/LN/","/RT/","/TU/","/KU/","/KR/","/MI/","/MK/","/OT/","/LP/","/DL/","/LT/","/PM/","/PW/","/PG/","/PP/","/MU/","/IL/","/PR/","/PI/","/PL/","/PK/","/PB/","/SP/","/SE/","/TI/","/LL/","/DT/","/LK/","/WS/","/TP/","/KS/","/SR/","/SK/","PJ"},0)   ),   ISNUMBER(SEARCH("40",D2024)   )  ),LEFT(RIGHT(D2024,7),2),  "-" )</f>
        <v>-</v>
      </c>
      <c r="F2024" s="76" t="s">
        <v>7716</v>
      </c>
      <c r="G2024" s="76" t="s">
        <v>8073</v>
      </c>
      <c r="H2024" s="76" t="s">
        <v>96</v>
      </c>
      <c r="I2024" s="66" t="s">
        <v>2294</v>
      </c>
      <c r="J2024" s="76" t="s">
        <v>8071</v>
      </c>
      <c r="K2024" s="76"/>
      <c r="L2024" s="76"/>
      <c r="M2024" s="66" t="s">
        <v>1973</v>
      </c>
      <c r="N2024" s="66" t="s">
        <v>2085</v>
      </c>
      <c r="P2024" s="32" t="str">
        <f t="shared" si="37"/>
        <v>2020/UN40.SU.   /2025</v>
      </c>
      <c r="Q2024" s="30"/>
      <c r="R2024" s="30"/>
      <c r="S2024" s="30"/>
      <c r="T2024" s="30"/>
      <c r="U2024" s="30"/>
      <c r="W2024" s="45"/>
    </row>
    <row r="2025" spans="1:23" ht="49.5" hidden="1" x14ac:dyDescent="0.25">
      <c r="A2025" s="75" t="s">
        <v>8055</v>
      </c>
      <c r="B2025" s="66" t="s">
        <v>2282</v>
      </c>
      <c r="C2025" s="76" t="s">
        <v>8074</v>
      </c>
      <c r="D2025" s="76" t="s">
        <v>8075</v>
      </c>
      <c r="E2025" s="76" t="str">
        <f>IF( AND(   ISNUMBER(    MATCH(LEFT(RIGHT(D2025,8),4),{"/AK/","/BW/","/DO/","/DK/","/EP/","/HM/","/HK/","/IN/","/KI/","/AR/","/KL/","/KM/","/KP/","/DN/","/LN/","/RT/","/TU/","/KU/","/KR/","/MI/","/MK/","/OT/","/LP/","/DL/","/LT/","/PM/","/PW/","/PG/","/PP/","/MU/","/IL/","/PR/","/PI/","/PL/","/PK/","/PB/","/SP/","/SE/","/TI/","/LL/","/DT/","/LK/","/WS/","/TP/","/KS/","/SR/","/SK/","PJ"},0)   ),   ISNUMBER(SEARCH("40",D2025)   )  ),LEFT(RIGHT(D2025,7),2),  "-" )</f>
        <v>-</v>
      </c>
      <c r="F2025" s="76" t="s">
        <v>7716</v>
      </c>
      <c r="G2025" s="76" t="s">
        <v>8076</v>
      </c>
      <c r="H2025" s="76" t="s">
        <v>96</v>
      </c>
      <c r="I2025" s="66" t="s">
        <v>2294</v>
      </c>
      <c r="J2025" s="76" t="s">
        <v>8071</v>
      </c>
      <c r="K2025" s="76"/>
      <c r="L2025" s="76"/>
      <c r="M2025" s="66" t="s">
        <v>1973</v>
      </c>
      <c r="N2025" s="66" t="s">
        <v>2085</v>
      </c>
      <c r="P2025" s="32" t="str">
        <f t="shared" si="37"/>
        <v>2021/UN40.SU.   /2025</v>
      </c>
      <c r="Q2025" s="30"/>
      <c r="R2025" s="30"/>
      <c r="S2025" s="30"/>
      <c r="T2025" s="30"/>
      <c r="U2025" s="30"/>
      <c r="W2025" s="45"/>
    </row>
    <row r="2026" spans="1:23" ht="49.5" hidden="1" x14ac:dyDescent="0.25">
      <c r="A2026" s="75" t="s">
        <v>8056</v>
      </c>
      <c r="B2026" s="66" t="s">
        <v>2282</v>
      </c>
      <c r="C2026" s="76" t="s">
        <v>8079</v>
      </c>
      <c r="D2026" s="76" t="s">
        <v>8078</v>
      </c>
      <c r="E2026" s="76" t="str">
        <f>IF( AND(   ISNUMBER(    MATCH(LEFT(RIGHT(D2026,8),4),{"/AK/","/BW/","/DO/","/DK/","/EP/","/HM/","/HK/","/IN/","/KI/","/AR/","/KL/","/KM/","/KP/","/DN/","/LN/","/RT/","/TU/","/KU/","/KR/","/MI/","/MK/","/OT/","/LP/","/DL/","/LT/","/PM/","/PW/","/PG/","/PP/","/MU/","/IL/","/PR/","/PI/","/PL/","/PK/","/PB/","/SP/","/SE/","/TI/","/LL/","/DT/","/LK/","/WS/","/TP/","/KS/","/SR/","/SK/","PJ"},0)   ),   ISNUMBER(SEARCH("40",D2026)   )  ),LEFT(RIGHT(D2026,7),2),  "-" )</f>
        <v>-</v>
      </c>
      <c r="F2026" s="76" t="s">
        <v>7715</v>
      </c>
      <c r="G2026" s="76" t="s">
        <v>8077</v>
      </c>
      <c r="H2026" s="76" t="s">
        <v>96</v>
      </c>
      <c r="I2026" s="66" t="s">
        <v>2294</v>
      </c>
      <c r="J2026" s="76" t="s">
        <v>8080</v>
      </c>
      <c r="K2026" s="76"/>
      <c r="L2026" s="76"/>
      <c r="M2026" s="66" t="s">
        <v>1973</v>
      </c>
      <c r="N2026" s="66" t="s">
        <v>2085</v>
      </c>
      <c r="P2026" s="32" t="str">
        <f t="shared" si="37"/>
        <v>2022/UN40.SU.   /2025</v>
      </c>
      <c r="Q2026" s="30"/>
      <c r="R2026" s="30"/>
      <c r="S2026" s="30"/>
      <c r="T2026" s="30"/>
      <c r="U2026" s="30"/>
      <c r="W2026" s="45"/>
    </row>
    <row r="2027" spans="1:23" ht="49.5" hidden="1" x14ac:dyDescent="0.25">
      <c r="A2027" s="75" t="s">
        <v>8057</v>
      </c>
      <c r="B2027" s="66" t="s">
        <v>2283</v>
      </c>
      <c r="C2027" s="76" t="s">
        <v>4738</v>
      </c>
      <c r="D2027" s="76" t="s">
        <v>8081</v>
      </c>
      <c r="E2027" s="76" t="str">
        <f>IF( AND(   ISNUMBER(    MATCH(LEFT(RIGHT(D2027,8),4),{"/AK/","/BW/","/DO/","/DK/","/EP/","/HM/","/HK/","/IN/","/KI/","/AR/","/KL/","/KM/","/KP/","/DN/","/LN/","/RT/","/TU/","/KU/","/KR/","/MI/","/MK/","/OT/","/LP/","/DL/","/LT/","/PM/","/PW/","/PG/","/PP/","/MU/","/IL/","/PR/","/PI/","/PL/","/PK/","/PB/","/SP/","/SE/","/TI/","/LL/","/DT/","/LK/","/WS/","/TP/","/KS/","/SR/","/SK/","PJ"},0)   ),   ISNUMBER(SEARCH("40",D2027)   )  ),LEFT(RIGHT(D2027,7),2),  "-" )</f>
        <v>-</v>
      </c>
      <c r="F2027" s="76" t="s">
        <v>2282</v>
      </c>
      <c r="G2027" s="76" t="s">
        <v>8082</v>
      </c>
      <c r="H2027" s="76" t="s">
        <v>96</v>
      </c>
      <c r="I2027" s="66" t="s">
        <v>2294</v>
      </c>
      <c r="J2027" s="76" t="s">
        <v>8083</v>
      </c>
      <c r="K2027" s="76"/>
      <c r="L2027" s="76"/>
      <c r="M2027" s="66" t="s">
        <v>1973</v>
      </c>
      <c r="N2027" s="66" t="s">
        <v>2085</v>
      </c>
      <c r="P2027" s="32" t="str">
        <f t="shared" si="37"/>
        <v>2023/UN40.SU.   /2025</v>
      </c>
      <c r="Q2027" s="30"/>
      <c r="R2027" s="30"/>
      <c r="S2027" s="30"/>
      <c r="T2027" s="30"/>
      <c r="U2027" s="30"/>
      <c r="W2027" s="45"/>
    </row>
    <row r="2028" spans="1:23" hidden="1" x14ac:dyDescent="0.25">
      <c r="A2028" s="33"/>
      <c r="B2028" s="46"/>
      <c r="C2028" s="30"/>
      <c r="D2028" s="30"/>
      <c r="E2028" s="30"/>
      <c r="F2028" s="30"/>
      <c r="G2028" s="30"/>
      <c r="H2028" s="30"/>
      <c r="I2028" s="46"/>
      <c r="J2028" s="30"/>
      <c r="K2028" s="30"/>
      <c r="L2028" s="30"/>
      <c r="M2028" s="46"/>
      <c r="N2028" s="46"/>
      <c r="P2028" s="32"/>
      <c r="Q2028" s="30"/>
      <c r="R2028" s="30"/>
      <c r="S2028" s="30"/>
      <c r="T2028" s="30"/>
      <c r="U2028" s="30"/>
      <c r="W2028" s="45"/>
    </row>
    <row r="2029" spans="1:23" hidden="1" x14ac:dyDescent="0.25">
      <c r="A2029" s="33"/>
      <c r="B2029" s="46"/>
      <c r="C2029" s="30"/>
      <c r="D2029" s="30"/>
      <c r="E2029" s="30"/>
      <c r="F2029" s="30"/>
      <c r="G2029" s="30"/>
      <c r="H2029" s="30"/>
      <c r="I2029" s="46"/>
      <c r="J2029" s="30"/>
      <c r="K2029" s="30"/>
      <c r="L2029" s="30"/>
      <c r="M2029" s="46"/>
      <c r="N2029" s="46"/>
      <c r="P2029" s="32"/>
      <c r="Q2029" s="30"/>
      <c r="R2029" s="30"/>
      <c r="S2029" s="30"/>
      <c r="T2029" s="30"/>
      <c r="U2029" s="30"/>
      <c r="W2029" s="45"/>
    </row>
    <row r="2030" spans="1:23" hidden="1" x14ac:dyDescent="0.25">
      <c r="A2030" s="33"/>
      <c r="B2030" s="46"/>
      <c r="C2030" s="30"/>
      <c r="D2030" s="30"/>
      <c r="E2030" s="30"/>
      <c r="F2030" s="30"/>
      <c r="G2030" s="30"/>
      <c r="H2030" s="30"/>
      <c r="I2030" s="46"/>
      <c r="J2030" s="30"/>
      <c r="K2030" s="30"/>
      <c r="L2030" s="30"/>
      <c r="M2030" s="46"/>
      <c r="N2030" s="46"/>
      <c r="P2030" s="32"/>
      <c r="Q2030" s="30"/>
      <c r="R2030" s="30"/>
      <c r="S2030" s="30"/>
      <c r="T2030" s="30"/>
      <c r="U2030" s="30"/>
      <c r="W2030" s="45"/>
    </row>
    <row r="2031" spans="1:23" hidden="1" x14ac:dyDescent="0.25">
      <c r="A2031" s="33"/>
      <c r="B2031" s="46"/>
      <c r="C2031" s="30"/>
      <c r="D2031" s="30"/>
      <c r="E2031" s="30"/>
      <c r="F2031" s="30"/>
      <c r="G2031" s="30"/>
      <c r="H2031" s="30"/>
      <c r="I2031" s="46"/>
      <c r="J2031" s="30"/>
      <c r="K2031" s="30"/>
      <c r="L2031" s="30"/>
      <c r="M2031" s="46"/>
      <c r="N2031" s="46"/>
      <c r="P2031" s="32"/>
      <c r="Q2031" s="30"/>
      <c r="R2031" s="30"/>
      <c r="S2031" s="30"/>
      <c r="T2031" s="30"/>
      <c r="U2031" s="30"/>
      <c r="W2031" s="45"/>
    </row>
    <row r="2032" spans="1:23" hidden="1" x14ac:dyDescent="0.25">
      <c r="A2032" s="33"/>
      <c r="B2032" s="46"/>
      <c r="C2032" s="30"/>
      <c r="D2032" s="30"/>
      <c r="E2032" s="30"/>
      <c r="F2032" s="30"/>
      <c r="G2032" s="30"/>
      <c r="H2032" s="30"/>
      <c r="I2032" s="46"/>
      <c r="J2032" s="30"/>
      <c r="K2032" s="30"/>
      <c r="L2032" s="30"/>
      <c r="M2032" s="46"/>
      <c r="N2032" s="46"/>
      <c r="P2032" s="32"/>
      <c r="Q2032" s="30"/>
      <c r="R2032" s="30"/>
      <c r="S2032" s="30"/>
      <c r="T2032" s="30"/>
      <c r="U2032" s="30"/>
      <c r="W2032" s="45"/>
    </row>
    <row r="2033" spans="1:23" x14ac:dyDescent="0.25">
      <c r="A2033" s="33"/>
      <c r="B2033" s="46"/>
      <c r="C2033" s="30"/>
      <c r="D2033" s="30"/>
      <c r="E2033" s="30"/>
      <c r="F2033" s="30"/>
      <c r="G2033" s="30"/>
      <c r="H2033" s="30"/>
      <c r="I2033" s="46"/>
      <c r="J2033" s="30"/>
      <c r="K2033" s="30"/>
      <c r="L2033" s="30"/>
      <c r="M2033" s="46"/>
      <c r="N2033" s="46"/>
      <c r="P2033" s="32"/>
      <c r="Q2033" s="30"/>
      <c r="R2033" s="30"/>
      <c r="S2033" s="30"/>
      <c r="T2033" s="30"/>
      <c r="U2033" s="30"/>
      <c r="W2033" s="45"/>
    </row>
    <row r="2034" spans="1:23" x14ac:dyDescent="0.25">
      <c r="A2034" s="33"/>
      <c r="B2034" s="46"/>
      <c r="C2034" s="30"/>
      <c r="D2034" s="30"/>
      <c r="E2034" s="30"/>
      <c r="F2034" s="30"/>
      <c r="G2034" s="30"/>
      <c r="H2034" s="30"/>
      <c r="I2034" s="46"/>
      <c r="J2034" s="30"/>
      <c r="K2034" s="30"/>
      <c r="L2034" s="30"/>
      <c r="M2034" s="46"/>
      <c r="N2034" s="46"/>
      <c r="P2034" s="32"/>
      <c r="Q2034" s="30"/>
      <c r="R2034" s="30"/>
      <c r="S2034" s="30"/>
      <c r="T2034" s="30"/>
      <c r="U2034" s="30"/>
      <c r="W2034" s="45"/>
    </row>
    <row r="2035" spans="1:23" x14ac:dyDescent="0.25">
      <c r="A2035" s="33"/>
      <c r="B2035" s="46"/>
      <c r="C2035" s="30"/>
      <c r="D2035" s="30"/>
      <c r="E2035" s="30"/>
      <c r="F2035" s="30"/>
      <c r="G2035" s="30"/>
      <c r="H2035" s="30"/>
      <c r="I2035" s="46"/>
      <c r="J2035" s="30"/>
      <c r="K2035" s="30"/>
      <c r="L2035" s="30"/>
      <c r="M2035" s="46"/>
      <c r="N2035" s="46"/>
      <c r="P2035" s="32"/>
      <c r="Q2035" s="30"/>
      <c r="R2035" s="30"/>
      <c r="S2035" s="30"/>
      <c r="T2035" s="30"/>
      <c r="U2035" s="30"/>
      <c r="W2035" s="45"/>
    </row>
    <row r="2036" spans="1:23" x14ac:dyDescent="0.25">
      <c r="A2036" s="33"/>
      <c r="B2036" s="46"/>
      <c r="C2036" s="30"/>
      <c r="D2036" s="30"/>
      <c r="E2036" s="30"/>
      <c r="F2036" s="30"/>
      <c r="G2036" s="30"/>
      <c r="H2036" s="30"/>
      <c r="I2036" s="46"/>
      <c r="J2036" s="30"/>
      <c r="K2036" s="30"/>
      <c r="L2036" s="30"/>
      <c r="M2036" s="46"/>
      <c r="N2036" s="46"/>
      <c r="P2036" s="32"/>
      <c r="Q2036" s="30"/>
      <c r="R2036" s="30"/>
      <c r="S2036" s="30"/>
      <c r="T2036" s="30"/>
      <c r="U2036" s="30"/>
      <c r="W2036" s="45"/>
    </row>
    <row r="2037" spans="1:23" x14ac:dyDescent="0.25">
      <c r="A2037" s="33"/>
      <c r="B2037" s="46"/>
      <c r="C2037" s="30"/>
      <c r="D2037" s="30"/>
      <c r="E2037" s="30"/>
      <c r="F2037" s="30"/>
      <c r="G2037" s="30"/>
      <c r="H2037" s="30"/>
      <c r="I2037" s="46"/>
      <c r="J2037" s="30"/>
      <c r="K2037" s="30"/>
      <c r="L2037" s="30"/>
      <c r="M2037" s="46"/>
      <c r="N2037" s="46"/>
      <c r="P2037" s="32"/>
      <c r="Q2037" s="30"/>
      <c r="R2037" s="30"/>
      <c r="S2037" s="30"/>
      <c r="T2037" s="30"/>
      <c r="U2037" s="30"/>
      <c r="W2037" s="45"/>
    </row>
    <row r="2038" spans="1:23" x14ac:dyDescent="0.25">
      <c r="A2038" s="33"/>
      <c r="B2038" s="46"/>
      <c r="C2038" s="30"/>
      <c r="D2038" s="30"/>
      <c r="E2038" s="30"/>
      <c r="F2038" s="30"/>
      <c r="G2038" s="30"/>
      <c r="H2038" s="30"/>
      <c r="I2038" s="46"/>
      <c r="J2038" s="30"/>
      <c r="K2038" s="30"/>
      <c r="L2038" s="30"/>
      <c r="M2038" s="46"/>
      <c r="N2038" s="46"/>
      <c r="P2038" s="32"/>
      <c r="Q2038" s="30"/>
      <c r="R2038" s="30"/>
      <c r="S2038" s="30"/>
      <c r="T2038" s="30"/>
      <c r="U2038" s="30"/>
      <c r="W2038" s="45"/>
    </row>
    <row r="2039" spans="1:23" x14ac:dyDescent="0.25">
      <c r="A2039" s="33"/>
      <c r="B2039" s="46"/>
      <c r="C2039" s="30"/>
      <c r="D2039" s="30"/>
      <c r="E2039" s="30"/>
      <c r="F2039" s="30"/>
      <c r="G2039" s="30"/>
      <c r="H2039" s="30"/>
      <c r="I2039" s="46"/>
      <c r="J2039" s="30"/>
      <c r="K2039" s="30"/>
      <c r="L2039" s="30"/>
      <c r="M2039" s="46"/>
      <c r="N2039" s="46"/>
      <c r="P2039" s="32"/>
      <c r="Q2039" s="30"/>
      <c r="R2039" s="30"/>
      <c r="S2039" s="30"/>
      <c r="T2039" s="30"/>
      <c r="U2039" s="30"/>
      <c r="W2039" s="45"/>
    </row>
    <row r="2040" spans="1:23" x14ac:dyDescent="0.25">
      <c r="A2040" s="33"/>
      <c r="B2040" s="46"/>
      <c r="C2040" s="30"/>
      <c r="D2040" s="30"/>
      <c r="E2040" s="30"/>
      <c r="F2040" s="30"/>
      <c r="G2040" s="30"/>
      <c r="H2040" s="30"/>
      <c r="I2040" s="46"/>
      <c r="J2040" s="30"/>
      <c r="K2040" s="30"/>
      <c r="L2040" s="30"/>
      <c r="M2040" s="46"/>
      <c r="N2040" s="46"/>
      <c r="P2040" s="32"/>
      <c r="Q2040" s="30"/>
      <c r="R2040" s="30"/>
      <c r="S2040" s="30"/>
      <c r="T2040" s="30"/>
      <c r="U2040" s="30"/>
      <c r="W2040" s="45"/>
    </row>
    <row r="2041" spans="1:23" x14ac:dyDescent="0.25">
      <c r="A2041" s="33"/>
      <c r="B2041" s="46"/>
      <c r="C2041" s="30"/>
      <c r="D2041" s="30"/>
      <c r="E2041" s="30"/>
      <c r="F2041" s="30"/>
      <c r="G2041" s="30"/>
      <c r="H2041" s="30"/>
      <c r="I2041" s="46"/>
      <c r="J2041" s="30"/>
      <c r="K2041" s="30"/>
      <c r="L2041" s="30"/>
      <c r="M2041" s="46"/>
      <c r="N2041" s="46"/>
      <c r="P2041" s="32"/>
      <c r="Q2041" s="30"/>
      <c r="R2041" s="30"/>
      <c r="S2041" s="30"/>
      <c r="T2041" s="30"/>
      <c r="U2041" s="30"/>
      <c r="W2041" s="45"/>
    </row>
    <row r="2042" spans="1:23" x14ac:dyDescent="0.25">
      <c r="A2042" s="33"/>
      <c r="B2042" s="46"/>
      <c r="C2042" s="30"/>
      <c r="D2042" s="30"/>
      <c r="E2042" s="30"/>
      <c r="F2042" s="30"/>
      <c r="G2042" s="30"/>
      <c r="H2042" s="30"/>
      <c r="I2042" s="46"/>
      <c r="J2042" s="30"/>
      <c r="K2042" s="30"/>
      <c r="L2042" s="30"/>
      <c r="M2042" s="46"/>
      <c r="N2042" s="46"/>
      <c r="P2042" s="32"/>
      <c r="Q2042" s="30"/>
      <c r="R2042" s="30"/>
      <c r="S2042" s="30"/>
      <c r="T2042" s="30"/>
      <c r="U2042" s="30"/>
      <c r="W2042" s="45"/>
    </row>
    <row r="2043" spans="1:23" x14ac:dyDescent="0.25">
      <c r="A2043" s="33"/>
      <c r="B2043" s="46"/>
      <c r="C2043" s="30"/>
      <c r="D2043" s="30"/>
      <c r="E2043" s="30"/>
      <c r="F2043" s="30"/>
      <c r="G2043" s="30"/>
      <c r="H2043" s="30"/>
      <c r="I2043" s="46"/>
      <c r="J2043" s="30"/>
      <c r="K2043" s="30"/>
      <c r="L2043" s="30"/>
      <c r="M2043" s="46"/>
      <c r="N2043" s="46"/>
      <c r="P2043" s="32"/>
      <c r="Q2043" s="30"/>
      <c r="R2043" s="30"/>
      <c r="S2043" s="30"/>
      <c r="T2043" s="30"/>
      <c r="U2043" s="30"/>
      <c r="W2043" s="45"/>
    </row>
    <row r="2044" spans="1:23" x14ac:dyDescent="0.25">
      <c r="A2044" s="33"/>
      <c r="B2044" s="46"/>
      <c r="C2044" s="30"/>
      <c r="D2044" s="30"/>
      <c r="E2044" s="30"/>
      <c r="F2044" s="30"/>
      <c r="G2044" s="30"/>
      <c r="H2044" s="30"/>
      <c r="I2044" s="46"/>
      <c r="J2044" s="30"/>
      <c r="K2044" s="30"/>
      <c r="L2044" s="30"/>
      <c r="M2044" s="46"/>
      <c r="N2044" s="46"/>
      <c r="P2044" s="32"/>
      <c r="Q2044" s="30"/>
      <c r="R2044" s="30"/>
      <c r="S2044" s="30"/>
      <c r="T2044" s="30"/>
      <c r="U2044" s="30"/>
      <c r="W2044" s="45"/>
    </row>
    <row r="2045" spans="1:23" x14ac:dyDescent="0.25">
      <c r="A2045" s="33"/>
      <c r="B2045" s="46"/>
      <c r="C2045" s="30"/>
      <c r="D2045" s="30"/>
      <c r="E2045" s="30"/>
      <c r="F2045" s="30"/>
      <c r="G2045" s="30"/>
      <c r="H2045" s="30"/>
      <c r="I2045" s="46"/>
      <c r="J2045" s="30"/>
      <c r="K2045" s="30"/>
      <c r="L2045" s="30"/>
      <c r="M2045" s="46"/>
      <c r="N2045" s="46"/>
      <c r="P2045" s="32"/>
      <c r="Q2045" s="30"/>
      <c r="R2045" s="30"/>
      <c r="S2045" s="30"/>
      <c r="T2045" s="30"/>
      <c r="U2045" s="30"/>
      <c r="W2045" s="45"/>
    </row>
    <row r="2046" spans="1:23" x14ac:dyDescent="0.25">
      <c r="A2046" s="33"/>
      <c r="B2046" s="46"/>
      <c r="C2046" s="30"/>
      <c r="D2046" s="30"/>
      <c r="E2046" s="30"/>
      <c r="F2046" s="30"/>
      <c r="G2046" s="30"/>
      <c r="H2046" s="30"/>
      <c r="I2046" s="46"/>
      <c r="J2046" s="30"/>
      <c r="K2046" s="30"/>
      <c r="L2046" s="30"/>
      <c r="M2046" s="46"/>
      <c r="N2046" s="46"/>
    </row>
  </sheetData>
  <autoFilter ref="A3:N2032" xr:uid="{00000000-0009-0000-0000-000000000000}">
    <filterColumn colId="3" showButton="0"/>
    <filterColumn colId="4" showButton="0"/>
    <filterColumn colId="8" showButton="0"/>
    <filterColumn colId="9" showButton="0"/>
    <filterColumn colId="13">
      <filters>
        <filter val="SINDE"/>
      </filters>
    </filterColumn>
  </autoFilter>
  <sortState xmlns:xlrd2="http://schemas.microsoft.com/office/spreadsheetml/2017/richdata2" ref="B6:I13">
    <sortCondition descending="1" ref="H6:H13"/>
  </sortState>
  <mergeCells count="16">
    <mergeCell ref="A3:A4"/>
    <mergeCell ref="A1:L1"/>
    <mergeCell ref="B3:B4"/>
    <mergeCell ref="C3:C4"/>
    <mergeCell ref="D3:F3"/>
    <mergeCell ref="G3:G4"/>
    <mergeCell ref="H3:H4"/>
    <mergeCell ref="I3:K3"/>
    <mergeCell ref="L3:L4"/>
    <mergeCell ref="M3:M4"/>
    <mergeCell ref="U3:U4"/>
    <mergeCell ref="Q3:Q4"/>
    <mergeCell ref="R3:R4"/>
    <mergeCell ref="S3:S4"/>
    <mergeCell ref="T3:T4"/>
    <mergeCell ref="N3:N4"/>
  </mergeCells>
  <phoneticPr fontId="16" type="noConversion"/>
  <hyperlinks>
    <hyperlink ref="A3:A4" r:id="rId1" display="NOMOR INDEKS" xr:uid="{00000000-0004-0000-0000-000000000000}"/>
  </hyperlinks>
  <printOptions horizontalCentered="1"/>
  <pageMargins left="0.39370078740157483" right="0.39370078740157483" top="0.39370078740157483" bottom="0.39370078740157483" header="0" footer="0"/>
  <pageSetup paperSize="9" scale="75" fitToHeight="0" orientation="landscape" r:id="rId2"/>
  <rowBreaks count="1" manualBreakCount="1">
    <brk id="680" max="16383" man="1"/>
  </rowBreaks>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AE279"/>
  <sheetViews>
    <sheetView topLeftCell="F1" workbookViewId="0">
      <selection activeCell="Q29" sqref="Q29"/>
    </sheetView>
  </sheetViews>
  <sheetFormatPr defaultRowHeight="15" x14ac:dyDescent="0.25"/>
  <cols>
    <col min="1" max="1" width="3.5703125" customWidth="1"/>
    <col min="2" max="2" width="20.5703125" style="56" bestFit="1" customWidth="1"/>
    <col min="3" max="4" width="10.5703125" style="57" customWidth="1"/>
    <col min="5" max="5" width="4.42578125" customWidth="1"/>
    <col min="14" max="14" width="12.42578125" customWidth="1"/>
    <col min="16" max="16" width="5.7109375" customWidth="1"/>
    <col min="17" max="17" width="38.7109375" customWidth="1"/>
    <col min="18" max="18" width="9.5703125" bestFit="1" customWidth="1"/>
    <col min="19" max="19" width="8.7109375" hidden="1" customWidth="1"/>
    <col min="20" max="20" width="5.5703125" customWidth="1"/>
    <col min="27" max="27" width="19.5703125" customWidth="1"/>
  </cols>
  <sheetData>
    <row r="1" spans="1:29" ht="18" customHeight="1" x14ac:dyDescent="0.25">
      <c r="A1" s="107" t="s">
        <v>2093</v>
      </c>
      <c r="B1" s="107"/>
      <c r="C1" s="107"/>
      <c r="D1" s="107"/>
      <c r="E1" s="107"/>
      <c r="F1" s="107"/>
      <c r="G1" s="107"/>
      <c r="H1" s="107"/>
      <c r="I1" s="107"/>
      <c r="J1" s="107"/>
      <c r="K1" s="107"/>
      <c r="L1" s="107"/>
      <c r="M1" s="107"/>
      <c r="N1" s="107"/>
      <c r="O1" s="29"/>
      <c r="P1" s="107" t="s">
        <v>2094</v>
      </c>
      <c r="Q1" s="107"/>
      <c r="R1" s="107"/>
      <c r="S1" s="107"/>
      <c r="T1" s="107"/>
      <c r="U1" s="107"/>
      <c r="V1" s="107"/>
      <c r="W1" s="107"/>
      <c r="X1" s="107"/>
      <c r="Y1" s="107"/>
      <c r="Z1" s="107"/>
      <c r="AA1" s="107"/>
      <c r="AB1" s="29"/>
      <c r="AC1" s="29"/>
    </row>
    <row r="2" spans="1:29" ht="18" customHeight="1" x14ac:dyDescent="0.25"/>
    <row r="3" spans="1:29" ht="18" customHeight="1" x14ac:dyDescent="0.25">
      <c r="A3" s="16" t="s">
        <v>86</v>
      </c>
      <c r="B3" s="55" t="s">
        <v>98</v>
      </c>
      <c r="C3" s="50" t="s">
        <v>81</v>
      </c>
      <c r="D3" s="50" t="s">
        <v>103</v>
      </c>
      <c r="P3" s="16" t="s">
        <v>76</v>
      </c>
      <c r="Q3" s="17" t="s">
        <v>61</v>
      </c>
      <c r="R3" s="50" t="s">
        <v>1980</v>
      </c>
      <c r="S3" s="17" t="s">
        <v>103</v>
      </c>
    </row>
    <row r="4" spans="1:29" ht="18" customHeight="1" x14ac:dyDescent="0.25">
      <c r="A4" s="15">
        <v>1</v>
      </c>
      <c r="B4" s="51" t="s">
        <v>2096</v>
      </c>
      <c r="C4" s="15">
        <f>COUNTIF('Surat Masuk'!$B$5:$B$10026,Statistic!$B4)</f>
        <v>2</v>
      </c>
      <c r="D4" s="15">
        <v>0</v>
      </c>
      <c r="P4" s="15">
        <v>1</v>
      </c>
      <c r="Q4" s="51" t="s">
        <v>2095</v>
      </c>
      <c r="R4" s="15">
        <f>$C$23</f>
        <v>136</v>
      </c>
      <c r="S4" s="15">
        <f>$D$23</f>
        <v>26</v>
      </c>
    </row>
    <row r="5" spans="1:29" ht="18" customHeight="1" x14ac:dyDescent="0.25">
      <c r="A5" s="15">
        <v>2</v>
      </c>
      <c r="B5" s="51" t="s">
        <v>2097</v>
      </c>
      <c r="C5" s="15">
        <f>COUNTIF('Surat Masuk'!$B$5:$B$10026,Statistic!$B5)</f>
        <v>1</v>
      </c>
      <c r="D5" s="15">
        <v>0</v>
      </c>
      <c r="P5" s="15">
        <v>2</v>
      </c>
      <c r="Q5" s="51" t="s">
        <v>2098</v>
      </c>
      <c r="R5" s="15">
        <f>$C$46</f>
        <v>101</v>
      </c>
      <c r="S5" s="15">
        <f>$D$46</f>
        <v>23</v>
      </c>
    </row>
    <row r="6" spans="1:29" ht="18" customHeight="1" x14ac:dyDescent="0.25">
      <c r="A6" s="15">
        <v>3</v>
      </c>
      <c r="B6" s="51" t="s">
        <v>2284</v>
      </c>
      <c r="C6" s="15">
        <f>COUNTIF('Surat Masuk'!$B$5:$B$10026,Statistic!$B6)</f>
        <v>13</v>
      </c>
      <c r="D6" s="15">
        <v>3</v>
      </c>
      <c r="P6" s="15">
        <v>3</v>
      </c>
      <c r="Q6" s="51" t="s">
        <v>2099</v>
      </c>
      <c r="R6" s="15">
        <f>$C$68</f>
        <v>97</v>
      </c>
      <c r="S6" s="15">
        <f>$D$68</f>
        <v>19</v>
      </c>
    </row>
    <row r="7" spans="1:29" ht="18" customHeight="1" x14ac:dyDescent="0.25">
      <c r="A7" s="15">
        <v>4</v>
      </c>
      <c r="B7" s="51" t="s">
        <v>2285</v>
      </c>
      <c r="C7" s="15">
        <f>COUNTIF('Surat Masuk'!$B$5:$B$10026,Statistic!$B7)</f>
        <v>6</v>
      </c>
      <c r="D7" s="15">
        <v>1</v>
      </c>
      <c r="P7" s="15">
        <v>4</v>
      </c>
      <c r="Q7" s="52" t="s">
        <v>2100</v>
      </c>
      <c r="R7" s="15">
        <f>$C$87</f>
        <v>118</v>
      </c>
      <c r="S7" s="15">
        <f>$D$87</f>
        <v>27</v>
      </c>
    </row>
    <row r="8" spans="1:29" ht="18" customHeight="1" x14ac:dyDescent="0.25">
      <c r="A8" s="15">
        <v>5</v>
      </c>
      <c r="B8" s="51" t="s">
        <v>2101</v>
      </c>
      <c r="C8" s="15">
        <f>COUNTIF('Surat Masuk'!$B$5:$B$10026,Statistic!$B8)</f>
        <v>6</v>
      </c>
      <c r="D8" s="15">
        <v>1</v>
      </c>
      <c r="P8" s="15">
        <v>5</v>
      </c>
      <c r="Q8" s="51" t="s">
        <v>2102</v>
      </c>
      <c r="R8" s="15">
        <f>$C$107</f>
        <v>146</v>
      </c>
      <c r="S8" s="15">
        <f>$D$107</f>
        <v>29</v>
      </c>
    </row>
    <row r="9" spans="1:29" ht="18" customHeight="1" x14ac:dyDescent="0.25">
      <c r="A9" s="15">
        <v>6</v>
      </c>
      <c r="B9" s="51" t="s">
        <v>2103</v>
      </c>
      <c r="C9" s="15">
        <f>COUNTIF('Surat Masuk'!$B$5:$B$10026,Statistic!$B9)</f>
        <v>6</v>
      </c>
      <c r="D9" s="15">
        <v>2</v>
      </c>
      <c r="P9" s="15">
        <v>6</v>
      </c>
      <c r="Q9" s="51" t="s">
        <v>1971</v>
      </c>
      <c r="R9" s="15">
        <f>$C$128</f>
        <v>161</v>
      </c>
      <c r="S9" s="15">
        <f>$D$128</f>
        <v>34</v>
      </c>
    </row>
    <row r="10" spans="1:29" ht="18" customHeight="1" x14ac:dyDescent="0.25">
      <c r="A10" s="15">
        <v>7</v>
      </c>
      <c r="B10" s="51" t="s">
        <v>2104</v>
      </c>
      <c r="C10" s="15">
        <f>COUNTIF('Surat Masuk'!$B$5:$B$10026,Statistic!$B10)</f>
        <v>11</v>
      </c>
      <c r="D10" s="15">
        <v>2</v>
      </c>
      <c r="P10" s="15">
        <v>7</v>
      </c>
      <c r="Q10" s="51" t="s">
        <v>2105</v>
      </c>
      <c r="R10" s="15">
        <f>$C$154</f>
        <v>217</v>
      </c>
      <c r="S10" s="15">
        <f>$D$154</f>
        <v>44</v>
      </c>
    </row>
    <row r="11" spans="1:29" ht="18" customHeight="1" x14ac:dyDescent="0.25">
      <c r="A11" s="15">
        <v>8</v>
      </c>
      <c r="B11" s="51" t="s">
        <v>2286</v>
      </c>
      <c r="C11" s="15">
        <f>COUNTIF('Surat Masuk'!$B$5:$B$10026,Statistic!$B11)</f>
        <v>4</v>
      </c>
      <c r="D11" s="15">
        <v>1</v>
      </c>
      <c r="P11" s="15">
        <v>8</v>
      </c>
      <c r="Q11" s="51" t="s">
        <v>2106</v>
      </c>
      <c r="R11" s="15">
        <f>$C$177</f>
        <v>177</v>
      </c>
      <c r="S11" s="15">
        <f>$D$177</f>
        <v>31</v>
      </c>
    </row>
    <row r="12" spans="1:29" ht="18" customHeight="1" x14ac:dyDescent="0.25">
      <c r="A12" s="15">
        <v>9</v>
      </c>
      <c r="B12" s="51" t="s">
        <v>2287</v>
      </c>
      <c r="C12" s="15">
        <f>COUNTIF('Surat Masuk'!$B$5:$B$10026,Statistic!$B12)</f>
        <v>3</v>
      </c>
      <c r="D12" s="15">
        <v>2</v>
      </c>
      <c r="P12" s="15">
        <v>9</v>
      </c>
      <c r="Q12" s="52" t="s">
        <v>2107</v>
      </c>
      <c r="R12" s="15">
        <f>$C$201</f>
        <v>227</v>
      </c>
      <c r="S12" s="15">
        <f>$D$201</f>
        <v>52</v>
      </c>
    </row>
    <row r="13" spans="1:29" ht="18" customHeight="1" x14ac:dyDescent="0.25">
      <c r="A13" s="15">
        <v>10</v>
      </c>
      <c r="B13" s="51" t="s">
        <v>2108</v>
      </c>
      <c r="C13" s="15">
        <f>COUNTIF('Surat Masuk'!$B$5:$B$10026,Statistic!$B13)</f>
        <v>6</v>
      </c>
      <c r="D13" s="15">
        <v>1</v>
      </c>
      <c r="P13" s="15">
        <v>10</v>
      </c>
      <c r="Q13" s="51" t="s">
        <v>2109</v>
      </c>
      <c r="R13" s="15">
        <f>$C$227</f>
        <v>231</v>
      </c>
      <c r="S13" s="15">
        <f>$D$227</f>
        <v>53</v>
      </c>
    </row>
    <row r="14" spans="1:29" ht="18" customHeight="1" x14ac:dyDescent="0.25">
      <c r="A14" s="15">
        <v>11</v>
      </c>
      <c r="B14" s="51" t="s">
        <v>2110</v>
      </c>
      <c r="C14" s="15">
        <f>COUNTIF('Surat Masuk'!$B$5:$B$10026,Statistic!$B14)</f>
        <v>14</v>
      </c>
      <c r="D14" s="15">
        <v>1</v>
      </c>
      <c r="P14" s="15">
        <v>11</v>
      </c>
      <c r="Q14" s="52" t="s">
        <v>2111</v>
      </c>
      <c r="R14" s="15">
        <f>$C$250</f>
        <v>228</v>
      </c>
      <c r="S14" s="15">
        <f>$D$250</f>
        <v>47</v>
      </c>
    </row>
    <row r="15" spans="1:29" ht="18" customHeight="1" x14ac:dyDescent="0.25">
      <c r="A15" s="15">
        <v>12</v>
      </c>
      <c r="B15" s="51" t="s">
        <v>2112</v>
      </c>
      <c r="C15" s="15">
        <f>COUNTIF('Surat Masuk'!$B$5:$B$10026,Statistic!$B15)</f>
        <v>15</v>
      </c>
      <c r="D15" s="15">
        <v>2</v>
      </c>
      <c r="P15" s="15">
        <v>12</v>
      </c>
      <c r="Q15" s="51" t="s">
        <v>2113</v>
      </c>
      <c r="R15" s="15">
        <f>$C$276</f>
        <v>184</v>
      </c>
      <c r="S15" s="15">
        <f>$D$276</f>
        <v>46</v>
      </c>
    </row>
    <row r="16" spans="1:29" ht="18" customHeight="1" x14ac:dyDescent="0.25">
      <c r="A16" s="15">
        <v>13</v>
      </c>
      <c r="B16" s="51" t="s">
        <v>2288</v>
      </c>
      <c r="C16" s="15">
        <f>COUNTIF('Surat Masuk'!$B$5:$B$10026,Statistic!$B16)</f>
        <v>4</v>
      </c>
      <c r="D16" s="15">
        <v>1</v>
      </c>
      <c r="P16" s="108" t="s">
        <v>80</v>
      </c>
      <c r="Q16" s="108"/>
      <c r="R16" s="49">
        <f>SUM(R4:R15)</f>
        <v>2023</v>
      </c>
      <c r="S16" s="47">
        <f>SUM(S4:S15)</f>
        <v>431</v>
      </c>
    </row>
    <row r="17" spans="1:31" ht="18" customHeight="1" x14ac:dyDescent="0.25">
      <c r="A17" s="15">
        <v>14</v>
      </c>
      <c r="B17" s="51" t="s">
        <v>2289</v>
      </c>
      <c r="C17" s="15">
        <f>COUNTIF('Surat Masuk'!$B$5:$B$10026,Statistic!$B17)</f>
        <v>8</v>
      </c>
      <c r="D17" s="15">
        <v>1</v>
      </c>
    </row>
    <row r="18" spans="1:31" ht="18" customHeight="1" x14ac:dyDescent="0.25">
      <c r="A18" s="15">
        <v>15</v>
      </c>
      <c r="B18" s="51" t="s">
        <v>2114</v>
      </c>
      <c r="C18" s="15">
        <f>COUNTIF('Surat Masuk'!$B$5:$B$10026,Statistic!$B18)</f>
        <v>2</v>
      </c>
      <c r="D18" s="15">
        <v>2</v>
      </c>
      <c r="Q18" s="109" t="s">
        <v>7575</v>
      </c>
      <c r="R18" s="109"/>
      <c r="T18" s="37"/>
      <c r="U18" s="37"/>
      <c r="V18" s="37"/>
      <c r="W18" s="37"/>
      <c r="X18" s="37"/>
      <c r="Y18" s="37"/>
      <c r="Z18" s="37"/>
      <c r="AA18" s="37"/>
      <c r="AB18" s="37"/>
      <c r="AC18" s="37"/>
      <c r="AD18" s="37"/>
      <c r="AE18" s="37"/>
    </row>
    <row r="19" spans="1:31" ht="18" customHeight="1" x14ac:dyDescent="0.25">
      <c r="A19" s="15">
        <v>16</v>
      </c>
      <c r="B19" s="51" t="s">
        <v>2115</v>
      </c>
      <c r="C19" s="15">
        <f>COUNTIF('Surat Masuk'!$B$5:$B$10026,Statistic!$B19)</f>
        <v>16</v>
      </c>
      <c r="D19" s="15">
        <v>1</v>
      </c>
      <c r="Q19" s="69" t="s">
        <v>2084</v>
      </c>
      <c r="R19" s="71">
        <f>COUNTIF('Surat Masuk'!$N$1844:$N$1997,U19)</f>
        <v>17</v>
      </c>
      <c r="U19" s="85" t="str">
        <f>Q19</f>
        <v>SINDE</v>
      </c>
    </row>
    <row r="20" spans="1:31" ht="18" customHeight="1" x14ac:dyDescent="0.25">
      <c r="A20" s="15">
        <v>17</v>
      </c>
      <c r="B20" s="51" t="s">
        <v>2116</v>
      </c>
      <c r="C20" s="15">
        <f>COUNTIF('Surat Masuk'!$B$5:$B$10026,Statistic!$B20)</f>
        <v>6</v>
      </c>
      <c r="D20" s="15">
        <v>2</v>
      </c>
      <c r="Q20" s="70" t="s">
        <v>2086</v>
      </c>
      <c r="R20" s="71">
        <f>COUNTIF('Surat Masuk'!$N$1844:$N$1997,U20)</f>
        <v>17</v>
      </c>
      <c r="U20" s="85" t="str">
        <f>"*"&amp;Q20&amp;"*"</f>
        <v>*WA*</v>
      </c>
    </row>
    <row r="21" spans="1:31" ht="18" customHeight="1" x14ac:dyDescent="0.25">
      <c r="A21" s="15">
        <v>18</v>
      </c>
      <c r="B21" s="51" t="s">
        <v>2117</v>
      </c>
      <c r="C21" s="15">
        <f>COUNTIF('Surat Masuk'!$B$5:$B$10026,Statistic!$B21)</f>
        <v>7</v>
      </c>
      <c r="D21" s="15">
        <v>1</v>
      </c>
      <c r="Q21" s="70" t="s">
        <v>2085</v>
      </c>
      <c r="R21" s="71">
        <f>COUNTIF('Surat Masuk'!$N$1844:$N$1997,U21)</f>
        <v>40</v>
      </c>
      <c r="U21" s="85" t="str">
        <f>Q21</f>
        <v>EMAIL</v>
      </c>
    </row>
    <row r="22" spans="1:31" ht="18" customHeight="1" x14ac:dyDescent="0.25">
      <c r="A22" s="15">
        <v>19</v>
      </c>
      <c r="B22" s="51" t="s">
        <v>2118</v>
      </c>
      <c r="C22" s="15">
        <f>COUNTIF('Surat Masuk'!$B$5:$B$10026,Statistic!$B22)</f>
        <v>6</v>
      </c>
      <c r="D22" s="15">
        <v>2</v>
      </c>
      <c r="Q22" s="70" t="s">
        <v>2087</v>
      </c>
      <c r="R22" s="71">
        <f>COUNTIF('Surat Masuk'!$N$1844:$N$1997,U22)</f>
        <v>80</v>
      </c>
      <c r="U22" s="85" t="str">
        <f>""</f>
        <v/>
      </c>
    </row>
    <row r="23" spans="1:31" ht="18" customHeight="1" x14ac:dyDescent="0.25">
      <c r="A23" s="60"/>
      <c r="B23" s="61"/>
      <c r="C23" s="49">
        <f>SUM(C4:C22)</f>
        <v>136</v>
      </c>
      <c r="D23" s="49">
        <f>SUM(D4:D22)</f>
        <v>26</v>
      </c>
      <c r="Q23" s="72"/>
      <c r="R23" s="73">
        <f>SUM(R19:R22)</f>
        <v>154</v>
      </c>
    </row>
    <row r="24" spans="1:31" ht="18" customHeight="1" x14ac:dyDescent="0.25"/>
    <row r="25" spans="1:31" ht="18" customHeight="1" x14ac:dyDescent="0.25">
      <c r="A25" s="16" t="s">
        <v>86</v>
      </c>
      <c r="B25" s="62" t="s">
        <v>98</v>
      </c>
      <c r="C25" s="58" t="s">
        <v>81</v>
      </c>
      <c r="D25" s="58" t="s">
        <v>103</v>
      </c>
    </row>
    <row r="26" spans="1:31" ht="18" customHeight="1" x14ac:dyDescent="0.25">
      <c r="A26" s="15">
        <v>1</v>
      </c>
      <c r="B26" s="63" t="s">
        <v>2699</v>
      </c>
      <c r="C26" s="59">
        <f>COUNTIF('Surat Masuk'!$B$6:$B$7760,Statistic!$B26)</f>
        <v>2</v>
      </c>
      <c r="D26" s="59">
        <v>0</v>
      </c>
    </row>
    <row r="27" spans="1:31" ht="18" customHeight="1" x14ac:dyDescent="0.25">
      <c r="A27" s="15">
        <v>2</v>
      </c>
      <c r="B27" s="63" t="s">
        <v>2716</v>
      </c>
      <c r="C27" s="59">
        <f>COUNTIF('Surat Masuk'!$B$6:$B$7760,Statistic!$B27)</f>
        <v>7</v>
      </c>
      <c r="D27" s="59">
        <v>2</v>
      </c>
    </row>
    <row r="28" spans="1:31" ht="18" customHeight="1" x14ac:dyDescent="0.25">
      <c r="A28" s="15">
        <v>3</v>
      </c>
      <c r="B28" s="63" t="s">
        <v>2119</v>
      </c>
      <c r="C28" s="59">
        <f>COUNTIF('Surat Masuk'!$B$6:$B$7760,Statistic!$B28)</f>
        <v>2</v>
      </c>
      <c r="D28" s="59">
        <v>0</v>
      </c>
    </row>
    <row r="29" spans="1:31" ht="18" customHeight="1" x14ac:dyDescent="0.25">
      <c r="A29" s="15">
        <v>4</v>
      </c>
      <c r="B29" s="63" t="s">
        <v>2120</v>
      </c>
      <c r="C29" s="59">
        <f>COUNTIF('Surat Masuk'!$B$6:$B$7760,Statistic!$B29)</f>
        <v>4</v>
      </c>
      <c r="D29" s="59">
        <v>2</v>
      </c>
    </row>
    <row r="30" spans="1:31" ht="18" customHeight="1" x14ac:dyDescent="0.25">
      <c r="A30" s="15">
        <v>5</v>
      </c>
      <c r="B30" s="63" t="s">
        <v>2121</v>
      </c>
      <c r="C30" s="59">
        <f>COUNTIF('Surat Masuk'!$B$6:$B$7760,Statistic!$B30)</f>
        <v>6</v>
      </c>
      <c r="D30" s="59">
        <v>1</v>
      </c>
    </row>
    <row r="31" spans="1:31" ht="18" customHeight="1" x14ac:dyDescent="0.25">
      <c r="A31" s="15">
        <v>6</v>
      </c>
      <c r="B31" s="63" t="s">
        <v>2717</v>
      </c>
      <c r="C31" s="59">
        <f>COUNTIF('Surat Masuk'!$B$6:$B$7760,Statistic!$B31)</f>
        <v>12</v>
      </c>
      <c r="D31" s="59">
        <v>2</v>
      </c>
    </row>
    <row r="32" spans="1:31" ht="18" customHeight="1" x14ac:dyDescent="0.25">
      <c r="A32" s="15">
        <v>7</v>
      </c>
      <c r="B32" s="63" t="s">
        <v>2718</v>
      </c>
      <c r="C32" s="59">
        <f>COUNTIF('Surat Masuk'!$B$6:$B$7760,Statistic!$B32)</f>
        <v>4</v>
      </c>
      <c r="D32" s="59">
        <v>1</v>
      </c>
    </row>
    <row r="33" spans="1:4" ht="18" customHeight="1" x14ac:dyDescent="0.25">
      <c r="A33" s="15">
        <v>8</v>
      </c>
      <c r="B33" s="63" t="s">
        <v>2122</v>
      </c>
      <c r="C33" s="59">
        <f>COUNTIF('Surat Masuk'!$B$6:$B$7760,Statistic!$B33)</f>
        <v>3</v>
      </c>
      <c r="D33" s="59">
        <v>0</v>
      </c>
    </row>
    <row r="34" spans="1:4" ht="18" customHeight="1" x14ac:dyDescent="0.25">
      <c r="A34" s="15">
        <v>9</v>
      </c>
      <c r="B34" s="63" t="s">
        <v>2123</v>
      </c>
      <c r="C34" s="59">
        <f>COUNTIF('Surat Masuk'!$B$6:$B$7760,Statistic!$B34)</f>
        <v>8</v>
      </c>
      <c r="D34" s="59">
        <v>1</v>
      </c>
    </row>
    <row r="35" spans="1:4" ht="18" customHeight="1" x14ac:dyDescent="0.25">
      <c r="A35" s="15">
        <v>10</v>
      </c>
      <c r="B35" s="63" t="s">
        <v>2719</v>
      </c>
      <c r="C35" s="59">
        <f>COUNTIF('Surat Masuk'!$B$6:$B$7760,Statistic!$B35)</f>
        <v>3</v>
      </c>
      <c r="D35" s="59">
        <v>2</v>
      </c>
    </row>
    <row r="36" spans="1:4" ht="18" customHeight="1" x14ac:dyDescent="0.25">
      <c r="A36" s="15">
        <v>11</v>
      </c>
      <c r="B36" s="63" t="s">
        <v>2720</v>
      </c>
      <c r="C36" s="59">
        <f>COUNTIF('Surat Masuk'!$B$6:$B$7760,Statistic!$B36)</f>
        <v>7</v>
      </c>
      <c r="D36" s="59">
        <v>1</v>
      </c>
    </row>
    <row r="37" spans="1:4" ht="18" customHeight="1" x14ac:dyDescent="0.25">
      <c r="A37" s="15">
        <v>12</v>
      </c>
      <c r="B37" s="63" t="s">
        <v>2721</v>
      </c>
      <c r="C37" s="59">
        <f>COUNTIF('Surat Masuk'!$B$6:$B$7760,Statistic!$B37)</f>
        <v>4</v>
      </c>
      <c r="D37" s="59">
        <v>2</v>
      </c>
    </row>
    <row r="38" spans="1:4" ht="18" customHeight="1" x14ac:dyDescent="0.25">
      <c r="A38" s="15">
        <v>13</v>
      </c>
      <c r="B38" s="63" t="s">
        <v>2124</v>
      </c>
      <c r="C38" s="59">
        <f>COUNTIF('Surat Masuk'!$B$6:$B$7760,Statistic!$B38)</f>
        <v>7</v>
      </c>
      <c r="D38" s="59">
        <v>0</v>
      </c>
    </row>
    <row r="39" spans="1:4" ht="18" customHeight="1" x14ac:dyDescent="0.25">
      <c r="A39" s="15">
        <v>14</v>
      </c>
      <c r="B39" s="63" t="s">
        <v>2125</v>
      </c>
      <c r="C39" s="59">
        <f>COUNTIF('Surat Masuk'!$B$6:$B$7760,Statistic!$B39)</f>
        <v>6</v>
      </c>
      <c r="D39" s="59">
        <v>2</v>
      </c>
    </row>
    <row r="40" spans="1:4" ht="18" customHeight="1" x14ac:dyDescent="0.25">
      <c r="A40" s="15">
        <v>15</v>
      </c>
      <c r="B40" s="63" t="s">
        <v>2126</v>
      </c>
      <c r="C40" s="59">
        <f>COUNTIF('Surat Masuk'!$B$6:$B$7760,Statistic!$B40)</f>
        <v>6</v>
      </c>
      <c r="D40" s="59">
        <v>1</v>
      </c>
    </row>
    <row r="41" spans="1:4" ht="18" customHeight="1" x14ac:dyDescent="0.25">
      <c r="A41" s="15">
        <v>16</v>
      </c>
      <c r="B41" s="63" t="s">
        <v>2722</v>
      </c>
      <c r="C41" s="59">
        <f>COUNTIF('Surat Masuk'!$B$6:$B$7760,Statistic!$B41)</f>
        <v>4</v>
      </c>
      <c r="D41" s="59">
        <v>1</v>
      </c>
    </row>
    <row r="42" spans="1:4" ht="18" customHeight="1" x14ac:dyDescent="0.25">
      <c r="A42" s="15">
        <v>17</v>
      </c>
      <c r="B42" s="63" t="s">
        <v>2723</v>
      </c>
      <c r="C42" s="59">
        <f>COUNTIF('Surat Masuk'!$B$6:$B$7760,Statistic!$B42)</f>
        <v>9</v>
      </c>
      <c r="D42" s="59">
        <v>2</v>
      </c>
    </row>
    <row r="43" spans="1:4" ht="18" customHeight="1" x14ac:dyDescent="0.25">
      <c r="A43" s="15">
        <v>18</v>
      </c>
      <c r="B43" s="63" t="s">
        <v>2127</v>
      </c>
      <c r="C43" s="59">
        <f>COUNTIF('Surat Masuk'!$B$6:$B$7760,Statistic!$B43)</f>
        <v>2</v>
      </c>
      <c r="D43" s="59">
        <v>0</v>
      </c>
    </row>
    <row r="44" spans="1:4" ht="18" customHeight="1" x14ac:dyDescent="0.25">
      <c r="A44" s="15">
        <v>19</v>
      </c>
      <c r="B44" s="63" t="s">
        <v>2128</v>
      </c>
      <c r="C44" s="59">
        <f>COUNTIF('Surat Masuk'!$B$6:$B$7760,Statistic!$B44)</f>
        <v>1</v>
      </c>
      <c r="D44" s="59">
        <v>1</v>
      </c>
    </row>
    <row r="45" spans="1:4" ht="18" customHeight="1" x14ac:dyDescent="0.25">
      <c r="A45" s="15">
        <v>20</v>
      </c>
      <c r="B45" s="63" t="s">
        <v>2129</v>
      </c>
      <c r="C45" s="59">
        <f>COUNTIF('Surat Masuk'!$B$6:$B$7760,Statistic!$B45)</f>
        <v>4</v>
      </c>
      <c r="D45" s="59">
        <v>2</v>
      </c>
    </row>
    <row r="46" spans="1:4" ht="18" customHeight="1" x14ac:dyDescent="0.25">
      <c r="B46" s="64"/>
      <c r="C46" s="47">
        <f>SUM(C26:C45)</f>
        <v>101</v>
      </c>
      <c r="D46" s="47">
        <f>SUM(D26:D45)</f>
        <v>23</v>
      </c>
    </row>
    <row r="47" spans="1:4" ht="18" customHeight="1" x14ac:dyDescent="0.25"/>
    <row r="48" spans="1:4" ht="18" customHeight="1" x14ac:dyDescent="0.25">
      <c r="A48" s="16" t="s">
        <v>86</v>
      </c>
      <c r="B48" s="62" t="s">
        <v>98</v>
      </c>
      <c r="C48" s="58" t="s">
        <v>81</v>
      </c>
      <c r="D48" s="58" t="s">
        <v>103</v>
      </c>
    </row>
    <row r="49" spans="1:4" ht="18" customHeight="1" x14ac:dyDescent="0.25">
      <c r="A49" s="15">
        <v>1</v>
      </c>
      <c r="B49" s="63" t="s">
        <v>3022</v>
      </c>
      <c r="C49" s="59">
        <f>COUNTIF('Surat Masuk'!$B$6:$B$7760,Statistic!$B49)</f>
        <v>2</v>
      </c>
      <c r="D49" s="59"/>
    </row>
    <row r="50" spans="1:4" ht="18" customHeight="1" x14ac:dyDescent="0.25">
      <c r="A50" s="15">
        <v>2</v>
      </c>
      <c r="B50" s="63" t="s">
        <v>2131</v>
      </c>
      <c r="C50" s="59">
        <f>COUNTIF('Surat Masuk'!$B$6:$B$7760,Statistic!$B50)</f>
        <v>7</v>
      </c>
      <c r="D50" s="59">
        <v>1</v>
      </c>
    </row>
    <row r="51" spans="1:4" ht="18" customHeight="1" x14ac:dyDescent="0.25">
      <c r="A51" s="15">
        <v>3</v>
      </c>
      <c r="B51" s="63" t="s">
        <v>2132</v>
      </c>
      <c r="C51" s="59">
        <f>COUNTIF('Surat Masuk'!$B$6:$B$7760,Statistic!$B51)</f>
        <v>2</v>
      </c>
      <c r="D51" s="59">
        <v>1</v>
      </c>
    </row>
    <row r="52" spans="1:4" ht="18" customHeight="1" x14ac:dyDescent="0.25">
      <c r="A52" s="15">
        <v>4</v>
      </c>
      <c r="B52" s="63" t="s">
        <v>2133</v>
      </c>
      <c r="C52" s="59">
        <f>COUNTIF('Surat Masuk'!$B$6:$B$7760,Statistic!$B52)</f>
        <v>8</v>
      </c>
      <c r="D52" s="59">
        <v>1</v>
      </c>
    </row>
    <row r="53" spans="1:4" ht="18" customHeight="1" x14ac:dyDescent="0.25">
      <c r="A53" s="15">
        <v>5</v>
      </c>
      <c r="B53" s="63" t="s">
        <v>2134</v>
      </c>
      <c r="C53" s="59">
        <f>COUNTIF('Surat Masuk'!$B$6:$B$7760,Statistic!$B53)</f>
        <v>4</v>
      </c>
      <c r="D53" s="59">
        <v>1</v>
      </c>
    </row>
    <row r="54" spans="1:4" ht="18" customHeight="1" x14ac:dyDescent="0.25">
      <c r="A54" s="15">
        <v>6</v>
      </c>
      <c r="B54" s="63" t="s">
        <v>3094</v>
      </c>
      <c r="C54" s="59">
        <f>COUNTIF('Surat Masuk'!$B$6:$B$7760,Statistic!$B54)</f>
        <v>4</v>
      </c>
      <c r="D54" s="59">
        <v>1</v>
      </c>
    </row>
    <row r="55" spans="1:4" ht="18" customHeight="1" x14ac:dyDescent="0.25">
      <c r="A55" s="15">
        <v>7</v>
      </c>
      <c r="B55" s="63" t="s">
        <v>3107</v>
      </c>
      <c r="C55" s="59">
        <f>COUNTIF('Surat Masuk'!$B$6:$B$7760,Statistic!$B55)</f>
        <v>8</v>
      </c>
      <c r="D55" s="59">
        <v>2</v>
      </c>
    </row>
    <row r="56" spans="1:4" ht="18" customHeight="1" x14ac:dyDescent="0.25">
      <c r="A56" s="15">
        <v>8</v>
      </c>
      <c r="B56" s="63" t="s">
        <v>3132</v>
      </c>
      <c r="C56" s="59">
        <f>COUNTIF('Surat Masuk'!$B$6:$B$7760,Statistic!$B56)</f>
        <v>5</v>
      </c>
      <c r="D56" s="59">
        <v>1</v>
      </c>
    </row>
    <row r="57" spans="1:4" ht="18" customHeight="1" x14ac:dyDescent="0.25">
      <c r="A57" s="15">
        <v>9</v>
      </c>
      <c r="B57" s="63" t="s">
        <v>2135</v>
      </c>
      <c r="C57" s="59">
        <f>COUNTIF('Surat Masuk'!$B$6:$B$7760,Statistic!$B57)</f>
        <v>4</v>
      </c>
      <c r="D57" s="59"/>
    </row>
    <row r="58" spans="1:4" ht="18" customHeight="1" x14ac:dyDescent="0.25">
      <c r="A58" s="15">
        <v>10</v>
      </c>
      <c r="B58" s="63" t="s">
        <v>2136</v>
      </c>
      <c r="C58" s="59">
        <f>COUNTIF('Surat Masuk'!$B$6:$B$7760,Statistic!$B58)</f>
        <v>5</v>
      </c>
      <c r="D58" s="59">
        <v>1</v>
      </c>
    </row>
    <row r="59" spans="1:4" ht="18" customHeight="1" x14ac:dyDescent="0.25">
      <c r="A59" s="15">
        <v>11</v>
      </c>
      <c r="B59" s="63" t="s">
        <v>3179</v>
      </c>
      <c r="C59" s="59">
        <f>COUNTIF('Surat Masuk'!$B$6:$B$7760,Statistic!$B59)</f>
        <v>1</v>
      </c>
      <c r="D59" s="59">
        <v>1</v>
      </c>
    </row>
    <row r="60" spans="1:4" ht="18" customHeight="1" x14ac:dyDescent="0.25">
      <c r="A60" s="15">
        <v>12</v>
      </c>
      <c r="B60" s="63" t="s">
        <v>2137</v>
      </c>
      <c r="C60" s="59">
        <f>COUNTIF('Surat Masuk'!$B$6:$B$7760,Statistic!$B60)</f>
        <v>5</v>
      </c>
      <c r="D60" s="59">
        <v>1</v>
      </c>
    </row>
    <row r="61" spans="1:4" ht="18" customHeight="1" x14ac:dyDescent="0.25">
      <c r="A61" s="15">
        <v>13</v>
      </c>
      <c r="B61" s="63" t="s">
        <v>2138</v>
      </c>
      <c r="C61" s="59">
        <f>COUNTIF('Surat Masuk'!$B$6:$B$7760,Statistic!$B61)</f>
        <v>5</v>
      </c>
      <c r="D61" s="59">
        <v>1</v>
      </c>
    </row>
    <row r="62" spans="1:4" ht="18" customHeight="1" x14ac:dyDescent="0.25">
      <c r="A62" s="15">
        <v>14</v>
      </c>
      <c r="B62" s="63" t="s">
        <v>2139</v>
      </c>
      <c r="C62" s="59">
        <f>COUNTIF('Surat Masuk'!$B$6:$B$7760,Statistic!$B62)</f>
        <v>5</v>
      </c>
      <c r="D62" s="59">
        <v>2</v>
      </c>
    </row>
    <row r="63" spans="1:4" ht="18" customHeight="1" x14ac:dyDescent="0.25">
      <c r="A63" s="15">
        <v>15</v>
      </c>
      <c r="B63" s="63" t="s">
        <v>2140</v>
      </c>
      <c r="C63" s="59">
        <f>COUNTIF('Surat Masuk'!$B$6:$B$7760,Statistic!$B63)</f>
        <v>4</v>
      </c>
      <c r="D63" s="59"/>
    </row>
    <row r="64" spans="1:4" ht="18" customHeight="1" x14ac:dyDescent="0.25">
      <c r="A64" s="15">
        <v>16</v>
      </c>
      <c r="B64" s="63" t="s">
        <v>3237</v>
      </c>
      <c r="C64" s="59">
        <f>COUNTIF('Surat Masuk'!$B$6:$B$7760,Statistic!$B64)</f>
        <v>9</v>
      </c>
      <c r="D64" s="59">
        <v>2</v>
      </c>
    </row>
    <row r="65" spans="1:4" ht="18" customHeight="1" x14ac:dyDescent="0.25">
      <c r="A65" s="15">
        <v>17</v>
      </c>
      <c r="B65" s="63" t="s">
        <v>2142</v>
      </c>
      <c r="C65" s="59">
        <f>COUNTIF('Surat Masuk'!$B$6:$B$7760,Statistic!$B65)</f>
        <v>14</v>
      </c>
      <c r="D65" s="59">
        <v>2</v>
      </c>
    </row>
    <row r="66" spans="1:4" ht="18" customHeight="1" x14ac:dyDescent="0.25">
      <c r="A66" s="15">
        <v>18</v>
      </c>
      <c r="B66" s="63" t="s">
        <v>2143</v>
      </c>
      <c r="C66" s="59">
        <f>COUNTIF('Surat Masuk'!$B$6:$B$7760,Statistic!$B66)</f>
        <v>0</v>
      </c>
      <c r="D66" s="59">
        <v>1</v>
      </c>
    </row>
    <row r="67" spans="1:4" ht="18" customHeight="1" x14ac:dyDescent="0.25">
      <c r="A67" s="15">
        <v>19</v>
      </c>
      <c r="B67" s="63" t="s">
        <v>2144</v>
      </c>
      <c r="C67" s="59">
        <f>COUNTIF('Surat Masuk'!$B$6:$B$7760,Statistic!$B67)</f>
        <v>5</v>
      </c>
      <c r="D67" s="59"/>
    </row>
    <row r="68" spans="1:4" ht="18" customHeight="1" x14ac:dyDescent="0.25">
      <c r="C68" s="47">
        <f>SUM(C49:C67)</f>
        <v>97</v>
      </c>
      <c r="D68" s="47">
        <f>SUM(D49:D67)</f>
        <v>19</v>
      </c>
    </row>
    <row r="69" spans="1:4" ht="18" customHeight="1" x14ac:dyDescent="0.25"/>
    <row r="70" spans="1:4" ht="18" customHeight="1" x14ac:dyDescent="0.25">
      <c r="A70" s="16" t="s">
        <v>86</v>
      </c>
      <c r="B70" s="62" t="s">
        <v>98</v>
      </c>
      <c r="C70" s="58" t="s">
        <v>81</v>
      </c>
      <c r="D70" s="58" t="s">
        <v>103</v>
      </c>
    </row>
    <row r="71" spans="1:4" ht="18" customHeight="1" x14ac:dyDescent="0.25">
      <c r="A71" s="15">
        <v>1</v>
      </c>
      <c r="B71" s="65" t="s">
        <v>3330</v>
      </c>
      <c r="C71" s="59">
        <f>COUNTIF('Surat Masuk'!$B$6:$B$7760,Statistic!$B71)</f>
        <v>0</v>
      </c>
      <c r="D71" s="59">
        <v>1</v>
      </c>
    </row>
    <row r="72" spans="1:4" ht="18" customHeight="1" x14ac:dyDescent="0.25">
      <c r="A72" s="15">
        <v>2</v>
      </c>
      <c r="B72" s="65" t="s">
        <v>3323</v>
      </c>
      <c r="C72" s="59">
        <f>COUNTIF('Surat Masuk'!$B$6:$B$7760,Statistic!$B72)</f>
        <v>5</v>
      </c>
      <c r="D72" s="59">
        <v>1</v>
      </c>
    </row>
    <row r="73" spans="1:4" ht="18" customHeight="1" x14ac:dyDescent="0.25">
      <c r="A73" s="15">
        <v>3</v>
      </c>
      <c r="B73" s="65" t="s">
        <v>3349</v>
      </c>
      <c r="C73" s="59">
        <f>COUNTIF('Surat Masuk'!$B$6:$B$7760,Statistic!$B73)</f>
        <v>7</v>
      </c>
      <c r="D73" s="59">
        <v>1</v>
      </c>
    </row>
    <row r="74" spans="1:4" ht="18" customHeight="1" x14ac:dyDescent="0.25">
      <c r="A74" s="15">
        <v>4</v>
      </c>
      <c r="B74" s="65" t="s">
        <v>3358</v>
      </c>
      <c r="C74" s="59">
        <f>COUNTIF('Surat Masuk'!$B$6:$B$7760,Statistic!$B74)</f>
        <v>3</v>
      </c>
      <c r="D74" s="59">
        <v>1</v>
      </c>
    </row>
    <row r="75" spans="1:4" ht="18" customHeight="1" x14ac:dyDescent="0.25">
      <c r="A75" s="15">
        <v>5</v>
      </c>
      <c r="B75" s="65" t="s">
        <v>3367</v>
      </c>
      <c r="C75" s="59">
        <f>COUNTIF('Surat Masuk'!$B$6:$B$7760,Statistic!$B75)</f>
        <v>3</v>
      </c>
      <c r="D75" s="59"/>
    </row>
    <row r="76" spans="1:4" ht="18" customHeight="1" x14ac:dyDescent="0.25">
      <c r="A76" s="15">
        <v>6</v>
      </c>
      <c r="B76" s="65" t="s">
        <v>3382</v>
      </c>
      <c r="C76" s="59">
        <f>COUNTIF('Surat Masuk'!$B$6:$B$7760,Statistic!$B76)</f>
        <v>14</v>
      </c>
      <c r="D76" s="59">
        <v>3</v>
      </c>
    </row>
    <row r="77" spans="1:4" ht="18" customHeight="1" x14ac:dyDescent="0.25">
      <c r="A77" s="15">
        <v>7</v>
      </c>
      <c r="B77" s="65" t="s">
        <v>2146</v>
      </c>
      <c r="C77" s="59">
        <f>COUNTIF('Surat Masuk'!$B$6:$B$7760,Statistic!$B77)</f>
        <v>3</v>
      </c>
      <c r="D77" s="59">
        <v>2</v>
      </c>
    </row>
    <row r="78" spans="1:4" ht="18" customHeight="1" x14ac:dyDescent="0.25">
      <c r="A78" s="15">
        <v>8</v>
      </c>
      <c r="B78" s="65" t="s">
        <v>2147</v>
      </c>
      <c r="C78" s="59">
        <f>COUNTIF('Surat Masuk'!$B$6:$B$7760,Statistic!$B78)</f>
        <v>11</v>
      </c>
      <c r="D78" s="59">
        <v>2</v>
      </c>
    </row>
    <row r="79" spans="1:4" ht="18" customHeight="1" x14ac:dyDescent="0.25">
      <c r="A79" s="15">
        <v>9</v>
      </c>
      <c r="B79" s="65" t="s">
        <v>3383</v>
      </c>
      <c r="C79" s="59">
        <f>COUNTIF('Surat Masuk'!$B$6:$B$7760,Statistic!$B79)</f>
        <v>20</v>
      </c>
      <c r="D79" s="59">
        <v>4</v>
      </c>
    </row>
    <row r="80" spans="1:4" ht="18" customHeight="1" x14ac:dyDescent="0.25">
      <c r="A80" s="15">
        <v>10</v>
      </c>
      <c r="B80" s="65" t="s">
        <v>2148</v>
      </c>
      <c r="C80" s="59">
        <f>COUNTIF('Surat Masuk'!$B$6:$B$7760,Statistic!$B80)</f>
        <v>5</v>
      </c>
      <c r="D80" s="59">
        <v>1</v>
      </c>
    </row>
    <row r="81" spans="1:4" ht="18" customHeight="1" x14ac:dyDescent="0.25">
      <c r="A81" s="15">
        <v>11</v>
      </c>
      <c r="B81" s="65" t="s">
        <v>2149</v>
      </c>
      <c r="C81" s="59">
        <f>COUNTIF('Surat Masuk'!$B$6:$B$7760,Statistic!$B81)</f>
        <v>9</v>
      </c>
      <c r="D81" s="59">
        <v>2</v>
      </c>
    </row>
    <row r="82" spans="1:4" ht="18" customHeight="1" x14ac:dyDescent="0.25">
      <c r="A82" s="15">
        <v>12</v>
      </c>
      <c r="B82" s="65" t="s">
        <v>3507</v>
      </c>
      <c r="C82" s="59">
        <f>COUNTIF('Surat Masuk'!$B$6:$B$7760,Statistic!$B82)</f>
        <v>3</v>
      </c>
      <c r="D82" s="59">
        <v>1</v>
      </c>
    </row>
    <row r="83" spans="1:4" ht="18" customHeight="1" x14ac:dyDescent="0.25">
      <c r="A83" s="15">
        <v>13</v>
      </c>
      <c r="B83" s="65" t="s">
        <v>3508</v>
      </c>
      <c r="C83" s="59">
        <f>COUNTIF('Surat Masuk'!$B$6:$B$7760,Statistic!$B83)</f>
        <v>8</v>
      </c>
      <c r="D83" s="59">
        <v>3</v>
      </c>
    </row>
    <row r="84" spans="1:4" ht="18" customHeight="1" x14ac:dyDescent="0.25">
      <c r="A84" s="15">
        <v>14</v>
      </c>
      <c r="B84" s="65" t="s">
        <v>3509</v>
      </c>
      <c r="C84" s="59">
        <f>COUNTIF('Surat Masuk'!$B$6:$B$7760,Statistic!$B84)</f>
        <v>14</v>
      </c>
      <c r="D84" s="59">
        <v>1</v>
      </c>
    </row>
    <row r="85" spans="1:4" ht="18" customHeight="1" x14ac:dyDescent="0.25">
      <c r="A85" s="15">
        <v>15</v>
      </c>
      <c r="B85" s="65" t="s">
        <v>3510</v>
      </c>
      <c r="C85" s="59">
        <f>COUNTIF('Surat Masuk'!$B$6:$B$7760,Statistic!$B85)</f>
        <v>3</v>
      </c>
      <c r="D85" s="59">
        <v>1</v>
      </c>
    </row>
    <row r="86" spans="1:4" ht="18" customHeight="1" x14ac:dyDescent="0.25">
      <c r="A86" s="15">
        <v>16</v>
      </c>
      <c r="B86" s="65" t="s">
        <v>3511</v>
      </c>
      <c r="C86" s="59">
        <f>COUNTIF('Surat Masuk'!$B$6:$B$7760,Statistic!$B86)</f>
        <v>10</v>
      </c>
      <c r="D86" s="59">
        <v>3</v>
      </c>
    </row>
    <row r="87" spans="1:4" ht="18" customHeight="1" x14ac:dyDescent="0.25">
      <c r="C87" s="47">
        <f>SUM(C71:C86)</f>
        <v>118</v>
      </c>
      <c r="D87" s="47">
        <f>SUM(D71:D86)</f>
        <v>27</v>
      </c>
    </row>
    <row r="88" spans="1:4" ht="18" customHeight="1" x14ac:dyDescent="0.25"/>
    <row r="89" spans="1:4" ht="18" customHeight="1" x14ac:dyDescent="0.25">
      <c r="A89" s="16" t="s">
        <v>86</v>
      </c>
      <c r="B89" s="62" t="s">
        <v>98</v>
      </c>
      <c r="C89" s="58" t="s">
        <v>81</v>
      </c>
      <c r="D89" s="58" t="s">
        <v>103</v>
      </c>
    </row>
    <row r="90" spans="1:4" ht="18" customHeight="1" x14ac:dyDescent="0.25">
      <c r="A90" s="15">
        <v>1</v>
      </c>
      <c r="B90" s="63" t="s">
        <v>2150</v>
      </c>
      <c r="C90" s="59">
        <f>COUNTIF('Surat Masuk'!$B$6:$B$7760,Statistic!$B90)</f>
        <v>4</v>
      </c>
      <c r="D90" s="59"/>
    </row>
    <row r="91" spans="1:4" ht="18" customHeight="1" x14ac:dyDescent="0.25">
      <c r="A91" s="15">
        <v>2</v>
      </c>
      <c r="B91" s="63" t="s">
        <v>3653</v>
      </c>
      <c r="C91" s="59">
        <f>COUNTIF('Surat Masuk'!$B$6:$B$7760,Statistic!$B91)</f>
        <v>12</v>
      </c>
      <c r="D91" s="59">
        <v>2</v>
      </c>
    </row>
    <row r="92" spans="1:4" ht="18" customHeight="1" x14ac:dyDescent="0.25">
      <c r="A92" s="15">
        <v>3</v>
      </c>
      <c r="B92" s="63" t="s">
        <v>2152</v>
      </c>
      <c r="C92" s="59">
        <f>COUNTIF('Surat Masuk'!$B$6:$B$7760,Statistic!$B92)</f>
        <v>9</v>
      </c>
      <c r="D92" s="59">
        <v>3</v>
      </c>
    </row>
    <row r="93" spans="1:4" ht="18" customHeight="1" x14ac:dyDescent="0.25">
      <c r="A93" s="15">
        <v>4</v>
      </c>
      <c r="B93" s="63" t="s">
        <v>2153</v>
      </c>
      <c r="C93" s="59">
        <f>COUNTIF('Surat Masuk'!$B$6:$B$7760,Statistic!$B93)</f>
        <v>3</v>
      </c>
      <c r="D93" s="59">
        <v>1</v>
      </c>
    </row>
    <row r="94" spans="1:4" ht="18" customHeight="1" x14ac:dyDescent="0.25">
      <c r="A94" s="15">
        <v>5</v>
      </c>
      <c r="B94" s="63" t="s">
        <v>2154</v>
      </c>
      <c r="C94" s="59">
        <f>COUNTIF('Surat Masuk'!$B$6:$B$7760,Statistic!$B94)</f>
        <v>10</v>
      </c>
      <c r="D94" s="59">
        <v>2</v>
      </c>
    </row>
    <row r="95" spans="1:4" ht="18" customHeight="1" x14ac:dyDescent="0.25">
      <c r="A95" s="15">
        <v>6</v>
      </c>
      <c r="B95" s="63" t="s">
        <v>3745</v>
      </c>
      <c r="C95" s="59">
        <f>COUNTIF('Surat Masuk'!$B$6:$B$7760,Statistic!$B95)</f>
        <v>12</v>
      </c>
      <c r="D95" s="59">
        <v>2</v>
      </c>
    </row>
    <row r="96" spans="1:4" ht="18" customHeight="1" x14ac:dyDescent="0.25">
      <c r="A96" s="15">
        <v>7</v>
      </c>
      <c r="B96" s="63" t="s">
        <v>2156</v>
      </c>
      <c r="C96" s="59">
        <f>COUNTIF('Surat Masuk'!$B$6:$B$7760,Statistic!$B96)</f>
        <v>12</v>
      </c>
      <c r="D96" s="59">
        <v>1</v>
      </c>
    </row>
    <row r="97" spans="1:4" ht="18" customHeight="1" x14ac:dyDescent="0.25">
      <c r="A97" s="15">
        <v>8</v>
      </c>
      <c r="B97" s="63" t="s">
        <v>2157</v>
      </c>
      <c r="C97" s="59">
        <f>COUNTIF('Surat Masuk'!$B$6:$B$7760,Statistic!$B97)</f>
        <v>5</v>
      </c>
      <c r="D97" s="59">
        <v>2</v>
      </c>
    </row>
    <row r="98" spans="1:4" ht="18" customHeight="1" x14ac:dyDescent="0.25">
      <c r="A98" s="15">
        <v>9</v>
      </c>
      <c r="B98" s="63" t="s">
        <v>2158</v>
      </c>
      <c r="C98" s="59">
        <f>COUNTIF('Surat Masuk'!$B$6:$B$7760,Statistic!$B98)</f>
        <v>11</v>
      </c>
      <c r="D98" s="59">
        <v>1</v>
      </c>
    </row>
    <row r="99" spans="1:4" ht="18" customHeight="1" x14ac:dyDescent="0.25">
      <c r="A99" s="15">
        <v>10</v>
      </c>
      <c r="B99" s="63" t="s">
        <v>3855</v>
      </c>
      <c r="C99" s="59">
        <f>COUNTIF('Surat Masuk'!$B$6:$B$7760,Statistic!$B99)</f>
        <v>7</v>
      </c>
      <c r="D99" s="59">
        <v>2</v>
      </c>
    </row>
    <row r="100" spans="1:4" ht="18" customHeight="1" x14ac:dyDescent="0.25">
      <c r="A100" s="15">
        <v>11</v>
      </c>
      <c r="B100" s="63" t="s">
        <v>2160</v>
      </c>
      <c r="C100" s="59">
        <f>COUNTIF('Surat Masuk'!$B$6:$B$7760,Statistic!$B100)</f>
        <v>17</v>
      </c>
      <c r="D100" s="59">
        <v>3</v>
      </c>
    </row>
    <row r="101" spans="1:4" ht="18" customHeight="1" x14ac:dyDescent="0.25">
      <c r="A101" s="15">
        <v>12</v>
      </c>
      <c r="B101" s="63" t="s">
        <v>2161</v>
      </c>
      <c r="C101" s="59">
        <f>COUNTIF('Surat Masuk'!$B$6:$B$7760,Statistic!$B101)</f>
        <v>2</v>
      </c>
      <c r="D101" s="59"/>
    </row>
    <row r="102" spans="1:4" ht="18" customHeight="1" x14ac:dyDescent="0.25">
      <c r="A102" s="15">
        <v>13</v>
      </c>
      <c r="B102" s="63" t="s">
        <v>2162</v>
      </c>
      <c r="C102" s="59">
        <f>COUNTIF('Surat Masuk'!$B$6:$B$7760,Statistic!$B102)</f>
        <v>8</v>
      </c>
      <c r="D102" s="59">
        <v>2</v>
      </c>
    </row>
    <row r="103" spans="1:4" ht="18" customHeight="1" x14ac:dyDescent="0.25">
      <c r="A103" s="15">
        <v>14</v>
      </c>
      <c r="B103" s="63" t="s">
        <v>3951</v>
      </c>
      <c r="C103" s="59">
        <f>COUNTIF('Surat Masuk'!$B$6:$B$7760,Statistic!$B103)</f>
        <v>15</v>
      </c>
      <c r="D103" s="59">
        <v>4</v>
      </c>
    </row>
    <row r="104" spans="1:4" ht="18" customHeight="1" x14ac:dyDescent="0.25">
      <c r="A104" s="15">
        <v>15</v>
      </c>
      <c r="B104" s="63" t="s">
        <v>3978</v>
      </c>
      <c r="C104" s="59">
        <f>COUNTIF('Surat Masuk'!$B$6:$B$7760,Statistic!$B104)</f>
        <v>10</v>
      </c>
      <c r="D104" s="59">
        <v>1</v>
      </c>
    </row>
    <row r="105" spans="1:4" ht="18" customHeight="1" x14ac:dyDescent="0.25">
      <c r="A105" s="15">
        <v>16</v>
      </c>
      <c r="B105" s="63" t="s">
        <v>2163</v>
      </c>
      <c r="C105" s="59">
        <f>COUNTIF('Surat Masuk'!$B$6:$B$7760,Statistic!$B105)</f>
        <v>4</v>
      </c>
      <c r="D105" s="59">
        <v>1</v>
      </c>
    </row>
    <row r="106" spans="1:4" ht="18" customHeight="1" x14ac:dyDescent="0.25">
      <c r="A106" s="15">
        <v>17</v>
      </c>
      <c r="B106" s="63" t="s">
        <v>2164</v>
      </c>
      <c r="C106" s="59">
        <f>COUNTIF('Surat Masuk'!$B$6:$B$7760,Statistic!$B106)</f>
        <v>5</v>
      </c>
      <c r="D106" s="59">
        <v>2</v>
      </c>
    </row>
    <row r="107" spans="1:4" ht="18" customHeight="1" x14ac:dyDescent="0.25">
      <c r="C107" s="47">
        <f>SUM(C90:C106)</f>
        <v>146</v>
      </c>
      <c r="D107" s="47">
        <f>SUM(D90:D106)</f>
        <v>29</v>
      </c>
    </row>
    <row r="108" spans="1:4" ht="18" customHeight="1" x14ac:dyDescent="0.25"/>
    <row r="109" spans="1:4" ht="18" customHeight="1" x14ac:dyDescent="0.25">
      <c r="A109" s="16" t="s">
        <v>86</v>
      </c>
      <c r="B109" s="62" t="s">
        <v>98</v>
      </c>
      <c r="C109" s="58" t="s">
        <v>81</v>
      </c>
      <c r="D109" s="58" t="s">
        <v>103</v>
      </c>
    </row>
    <row r="110" spans="1:4" ht="18" customHeight="1" x14ac:dyDescent="0.25">
      <c r="A110" s="15">
        <v>1</v>
      </c>
      <c r="B110" s="63" t="s">
        <v>4027</v>
      </c>
      <c r="C110" s="59">
        <f>COUNTIF('Surat Masuk'!$B$6:$B$7760,Statistic!$B110)</f>
        <v>7</v>
      </c>
      <c r="D110" s="59">
        <v>2</v>
      </c>
    </row>
    <row r="111" spans="1:4" ht="18" customHeight="1" x14ac:dyDescent="0.25">
      <c r="A111" s="15">
        <v>2</v>
      </c>
      <c r="B111" s="63" t="s">
        <v>2166</v>
      </c>
      <c r="C111" s="59">
        <f>COUNTIF('Surat Masuk'!$B$6:$B$7760,Statistic!$B111)</f>
        <v>7</v>
      </c>
      <c r="D111" s="59">
        <v>1</v>
      </c>
    </row>
    <row r="112" spans="1:4" ht="18" customHeight="1" x14ac:dyDescent="0.25">
      <c r="A112" s="15">
        <v>3</v>
      </c>
      <c r="B112" s="63" t="s">
        <v>2167</v>
      </c>
      <c r="C112" s="59">
        <f>COUNTIF('Surat Masuk'!$B$6:$B$7760,Statistic!$B112)</f>
        <v>13</v>
      </c>
      <c r="D112" s="59">
        <v>1</v>
      </c>
    </row>
    <row r="113" spans="1:4" ht="18" customHeight="1" x14ac:dyDescent="0.25">
      <c r="A113" s="15">
        <v>4</v>
      </c>
      <c r="B113" s="63" t="s">
        <v>2168</v>
      </c>
      <c r="C113" s="59">
        <f>COUNTIF('Surat Masuk'!$B$6:$B$7760,Statistic!$B113)</f>
        <v>7</v>
      </c>
      <c r="D113" s="59">
        <v>2</v>
      </c>
    </row>
    <row r="114" spans="1:4" ht="18" customHeight="1" x14ac:dyDescent="0.25">
      <c r="A114" s="15">
        <v>5</v>
      </c>
      <c r="B114" s="63" t="s">
        <v>2170</v>
      </c>
      <c r="C114" s="59">
        <f>COUNTIF('Surat Masuk'!$B$6:$B$7760,Statistic!$B114)</f>
        <v>12</v>
      </c>
      <c r="D114" s="59">
        <v>1</v>
      </c>
    </row>
    <row r="115" spans="1:4" ht="18" customHeight="1" x14ac:dyDescent="0.25">
      <c r="A115" s="15">
        <v>6</v>
      </c>
      <c r="B115" s="63" t="s">
        <v>2171</v>
      </c>
      <c r="C115" s="59">
        <f>COUNTIF('Surat Masuk'!$B$6:$B$7760,Statistic!$B115)</f>
        <v>5</v>
      </c>
      <c r="D115" s="59">
        <v>2</v>
      </c>
    </row>
    <row r="116" spans="1:4" ht="18" customHeight="1" x14ac:dyDescent="0.25">
      <c r="A116" s="15">
        <v>7</v>
      </c>
      <c r="B116" s="63" t="s">
        <v>2172</v>
      </c>
      <c r="C116" s="59">
        <f>COUNTIF('Surat Masuk'!$B$6:$B$7760,Statistic!$B116)</f>
        <v>3</v>
      </c>
      <c r="D116" s="59">
        <v>1</v>
      </c>
    </row>
    <row r="117" spans="1:4" ht="18" customHeight="1" x14ac:dyDescent="0.25">
      <c r="A117" s="15">
        <v>8</v>
      </c>
      <c r="B117" s="63" t="s">
        <v>2173</v>
      </c>
      <c r="C117" s="59">
        <f>COUNTIF('Surat Masuk'!$B$6:$B$7760,Statistic!$B117)</f>
        <v>7</v>
      </c>
      <c r="D117" s="59"/>
    </row>
    <row r="118" spans="1:4" ht="18" customHeight="1" x14ac:dyDescent="0.25">
      <c r="A118" s="15">
        <v>9</v>
      </c>
      <c r="B118" s="63" t="s">
        <v>4185</v>
      </c>
      <c r="C118" s="59">
        <f>COUNTIF('Surat Masuk'!$B$6:$B$7760,Statistic!$B118)</f>
        <v>6</v>
      </c>
      <c r="D118" s="59">
        <v>1</v>
      </c>
    </row>
    <row r="119" spans="1:4" ht="18" customHeight="1" x14ac:dyDescent="0.25">
      <c r="A119" s="15">
        <v>10</v>
      </c>
      <c r="B119" s="63" t="s">
        <v>4198</v>
      </c>
      <c r="C119" s="59">
        <f>COUNTIF('Surat Masuk'!$B$6:$B$7760,Statistic!$B119)</f>
        <v>11</v>
      </c>
      <c r="D119" s="59">
        <v>4</v>
      </c>
    </row>
    <row r="120" spans="1:4" ht="18" customHeight="1" x14ac:dyDescent="0.25">
      <c r="A120" s="15">
        <v>11</v>
      </c>
      <c r="B120" s="63" t="s">
        <v>4226</v>
      </c>
      <c r="C120" s="59">
        <f>COUNTIF('Surat Masuk'!$B$6:$B$7760,Statistic!$B120)</f>
        <v>9</v>
      </c>
      <c r="D120" s="59">
        <v>2</v>
      </c>
    </row>
    <row r="121" spans="1:4" ht="18" customHeight="1" x14ac:dyDescent="0.25">
      <c r="A121" s="15">
        <v>12</v>
      </c>
      <c r="B121" s="63" t="s">
        <v>2175</v>
      </c>
      <c r="C121" s="59">
        <f>COUNTIF('Surat Masuk'!$B$6:$B$7760,Statistic!$B121)</f>
        <v>8</v>
      </c>
      <c r="D121" s="59"/>
    </row>
    <row r="122" spans="1:4" ht="18" customHeight="1" x14ac:dyDescent="0.25">
      <c r="A122" s="15">
        <v>13</v>
      </c>
      <c r="B122" s="63" t="s">
        <v>2176</v>
      </c>
      <c r="C122" s="59">
        <f>COUNTIF('Surat Masuk'!$B$6:$B$7760,Statistic!$B122)</f>
        <v>13</v>
      </c>
      <c r="D122" s="59">
        <v>4</v>
      </c>
    </row>
    <row r="123" spans="1:4" ht="18" customHeight="1" x14ac:dyDescent="0.25">
      <c r="A123" s="15">
        <v>14</v>
      </c>
      <c r="B123" s="63" t="s">
        <v>4307</v>
      </c>
      <c r="C123" s="59">
        <f>COUNTIF('Surat Masuk'!$B$6:$B$7760,Statistic!$B123)</f>
        <v>5</v>
      </c>
      <c r="D123" s="59">
        <v>2</v>
      </c>
    </row>
    <row r="124" spans="1:4" ht="18" customHeight="1" x14ac:dyDescent="0.25">
      <c r="A124" s="15">
        <v>15</v>
      </c>
      <c r="B124" s="63" t="s">
        <v>2177</v>
      </c>
      <c r="C124" s="59">
        <f>COUNTIF('Surat Masuk'!$B$6:$B$7760,Statistic!$B124)</f>
        <v>4</v>
      </c>
      <c r="D124" s="59">
        <v>1</v>
      </c>
    </row>
    <row r="125" spans="1:4" ht="18" customHeight="1" x14ac:dyDescent="0.25">
      <c r="A125" s="15">
        <v>16</v>
      </c>
      <c r="B125" s="63" t="s">
        <v>2178</v>
      </c>
      <c r="C125" s="59">
        <f>COUNTIF('Surat Masuk'!$B$6:$B$7760,Statistic!$B125)</f>
        <v>5</v>
      </c>
      <c r="D125" s="59">
        <v>1</v>
      </c>
    </row>
    <row r="126" spans="1:4" ht="18" customHeight="1" x14ac:dyDescent="0.25">
      <c r="A126" s="15">
        <v>17</v>
      </c>
      <c r="B126" s="63" t="s">
        <v>2179</v>
      </c>
      <c r="C126" s="59">
        <f>COUNTIF('Surat Masuk'!$B$6:$B$7760,Statistic!$B126)</f>
        <v>20</v>
      </c>
      <c r="D126" s="59">
        <v>2</v>
      </c>
    </row>
    <row r="127" spans="1:4" ht="18" customHeight="1" x14ac:dyDescent="0.25">
      <c r="A127" s="15">
        <v>18</v>
      </c>
      <c r="B127" s="63" t="s">
        <v>4411</v>
      </c>
      <c r="C127" s="59">
        <f>COUNTIF('Surat Masuk'!$B$6:$B$7760,Statistic!$B127)</f>
        <v>19</v>
      </c>
      <c r="D127" s="59">
        <v>7</v>
      </c>
    </row>
    <row r="128" spans="1:4" ht="18" customHeight="1" x14ac:dyDescent="0.25">
      <c r="C128" s="47">
        <f>SUM(C110:C127)</f>
        <v>161</v>
      </c>
      <c r="D128" s="47">
        <f>SUM(D110:D127)</f>
        <v>34</v>
      </c>
    </row>
    <row r="129" spans="1:4" ht="18" customHeight="1" x14ac:dyDescent="0.25"/>
    <row r="130" spans="1:4" ht="18" customHeight="1" x14ac:dyDescent="0.25">
      <c r="A130" s="16" t="s">
        <v>86</v>
      </c>
      <c r="B130" s="62" t="s">
        <v>98</v>
      </c>
      <c r="C130" s="58" t="s">
        <v>81</v>
      </c>
      <c r="D130" s="58" t="s">
        <v>103</v>
      </c>
    </row>
    <row r="131" spans="1:4" ht="18" customHeight="1" x14ac:dyDescent="0.25">
      <c r="A131" s="15">
        <v>1</v>
      </c>
      <c r="B131" s="63" t="s">
        <v>2182</v>
      </c>
      <c r="C131" s="59">
        <f>COUNTIF('Surat Masuk'!$B$6:$B$7760,Statistic!$B131)</f>
        <v>12</v>
      </c>
      <c r="D131" s="59">
        <v>1</v>
      </c>
    </row>
    <row r="132" spans="1:4" ht="18" customHeight="1" x14ac:dyDescent="0.25">
      <c r="A132" s="15">
        <v>2</v>
      </c>
      <c r="B132" s="63" t="s">
        <v>2183</v>
      </c>
      <c r="C132" s="59">
        <f>COUNTIF('Surat Masuk'!$B$6:$B$7760,Statistic!$B132)</f>
        <v>9</v>
      </c>
      <c r="D132" s="59">
        <v>2</v>
      </c>
    </row>
    <row r="133" spans="1:4" ht="18" customHeight="1" x14ac:dyDescent="0.25">
      <c r="A133" s="15">
        <v>3</v>
      </c>
      <c r="B133" s="63" t="s">
        <v>2184</v>
      </c>
      <c r="C133" s="59">
        <f>COUNTIF('Surat Masuk'!$B$6:$B$7760,Statistic!$B133)</f>
        <v>12</v>
      </c>
      <c r="D133" s="59">
        <v>2</v>
      </c>
    </row>
    <row r="134" spans="1:4" ht="18" customHeight="1" x14ac:dyDescent="0.25">
      <c r="A134" s="15">
        <v>4</v>
      </c>
      <c r="B134" s="63" t="s">
        <v>2185</v>
      </c>
      <c r="C134" s="59">
        <f>COUNTIF('Surat Masuk'!$B$6:$B$7760,Statistic!$B134)</f>
        <v>12</v>
      </c>
      <c r="D134" s="59">
        <v>3</v>
      </c>
    </row>
    <row r="135" spans="1:4" ht="18" customHeight="1" x14ac:dyDescent="0.25">
      <c r="A135" s="15">
        <v>5</v>
      </c>
      <c r="B135" s="63" t="s">
        <v>4622</v>
      </c>
      <c r="C135" s="59">
        <f>COUNTIF('Surat Masuk'!$B$6:$B$7760,Statistic!$B135)</f>
        <v>7</v>
      </c>
      <c r="D135" s="59">
        <v>1</v>
      </c>
    </row>
    <row r="136" spans="1:4" ht="18" customHeight="1" x14ac:dyDescent="0.25">
      <c r="A136" s="15">
        <v>6</v>
      </c>
      <c r="B136" s="63" t="s">
        <v>2186</v>
      </c>
      <c r="C136" s="59">
        <f>COUNTIF('Surat Masuk'!$B$6:$B$7760,Statistic!$B136)</f>
        <v>5</v>
      </c>
      <c r="D136" s="59">
        <v>2</v>
      </c>
    </row>
    <row r="137" spans="1:4" ht="18" customHeight="1" x14ac:dyDescent="0.25">
      <c r="A137" s="15">
        <v>7</v>
      </c>
      <c r="B137" s="63" t="s">
        <v>2187</v>
      </c>
      <c r="C137" s="59">
        <f>COUNTIF('Surat Masuk'!$B$6:$B$7760,Statistic!$B137)</f>
        <v>15</v>
      </c>
      <c r="D137" s="59">
        <v>1</v>
      </c>
    </row>
    <row r="138" spans="1:4" ht="18" customHeight="1" x14ac:dyDescent="0.25">
      <c r="A138" s="15">
        <v>8</v>
      </c>
      <c r="B138" s="63" t="s">
        <v>2188</v>
      </c>
      <c r="C138" s="59">
        <f>COUNTIF('Surat Masuk'!$B$6:$B$7760,Statistic!$B138)</f>
        <v>13</v>
      </c>
      <c r="D138" s="59">
        <v>3</v>
      </c>
    </row>
    <row r="139" spans="1:4" ht="18" customHeight="1" x14ac:dyDescent="0.25">
      <c r="A139" s="15">
        <v>9</v>
      </c>
      <c r="B139" s="63" t="s">
        <v>2189</v>
      </c>
      <c r="C139" s="59">
        <f>COUNTIF('Surat Masuk'!$B$6:$B$7760,Statistic!$B139)</f>
        <v>11</v>
      </c>
      <c r="D139" s="59">
        <v>3</v>
      </c>
    </row>
    <row r="140" spans="1:4" ht="18" customHeight="1" x14ac:dyDescent="0.25">
      <c r="A140" s="15">
        <v>10</v>
      </c>
      <c r="B140" s="63" t="s">
        <v>4752</v>
      </c>
      <c r="C140" s="59">
        <f>COUNTIF('Surat Masuk'!$B$6:$B$7760,Statistic!$B140)</f>
        <v>13</v>
      </c>
      <c r="D140" s="59">
        <v>1</v>
      </c>
    </row>
    <row r="141" spans="1:4" ht="18" customHeight="1" x14ac:dyDescent="0.25">
      <c r="A141" s="15">
        <v>11</v>
      </c>
      <c r="B141" s="63" t="s">
        <v>2190</v>
      </c>
      <c r="C141" s="59">
        <f>COUNTIF('Surat Masuk'!$B$6:$B$7760,Statistic!$B141)</f>
        <v>11</v>
      </c>
      <c r="D141" s="59">
        <v>3</v>
      </c>
    </row>
    <row r="142" spans="1:4" ht="18" customHeight="1" x14ac:dyDescent="0.25">
      <c r="A142" s="15">
        <v>12</v>
      </c>
      <c r="B142" s="63" t="s">
        <v>2191</v>
      </c>
      <c r="C142" s="59">
        <f>COUNTIF('Surat Masuk'!$B$6:$B$7760,Statistic!$B142)</f>
        <v>11</v>
      </c>
      <c r="D142" s="59">
        <v>2</v>
      </c>
    </row>
    <row r="143" spans="1:4" ht="18" customHeight="1" x14ac:dyDescent="0.25">
      <c r="A143" s="15">
        <v>13</v>
      </c>
      <c r="B143" s="63" t="s">
        <v>2192</v>
      </c>
      <c r="C143" s="59">
        <f>COUNTIF('Surat Masuk'!$B$6:$B$7760,Statistic!$B143)</f>
        <v>6</v>
      </c>
      <c r="D143" s="59">
        <v>2</v>
      </c>
    </row>
    <row r="144" spans="1:4" ht="18" customHeight="1" x14ac:dyDescent="0.25">
      <c r="A144" s="15">
        <v>14</v>
      </c>
      <c r="B144" s="63" t="s">
        <v>2193</v>
      </c>
      <c r="C144" s="59">
        <f>COUNTIF('Surat Masuk'!$B$6:$B$7760,Statistic!$B144)</f>
        <v>7</v>
      </c>
      <c r="D144" s="59">
        <v>2</v>
      </c>
    </row>
    <row r="145" spans="1:4" ht="18" customHeight="1" x14ac:dyDescent="0.25">
      <c r="A145" s="15">
        <v>15</v>
      </c>
      <c r="B145" s="63" t="s">
        <v>4871</v>
      </c>
      <c r="C145" s="59">
        <f>COUNTIF('Surat Masuk'!$B$6:$B$7760,Statistic!$B145)</f>
        <v>7</v>
      </c>
      <c r="D145" s="59">
        <v>1</v>
      </c>
    </row>
    <row r="146" spans="1:4" ht="18" customHeight="1" x14ac:dyDescent="0.25">
      <c r="A146" s="15">
        <v>16</v>
      </c>
      <c r="B146" s="63" t="s">
        <v>2194</v>
      </c>
      <c r="C146" s="59">
        <f>COUNTIF('Surat Masuk'!$B$6:$B$7760,Statistic!$B146)</f>
        <v>8</v>
      </c>
      <c r="D146" s="59">
        <v>1</v>
      </c>
    </row>
    <row r="147" spans="1:4" ht="18" customHeight="1" x14ac:dyDescent="0.25">
      <c r="A147" s="15">
        <v>17</v>
      </c>
      <c r="B147" s="63" t="s">
        <v>2195</v>
      </c>
      <c r="C147" s="59">
        <f>COUNTIF('Surat Masuk'!$B$6:$B$7760,Statistic!$B147)</f>
        <v>9</v>
      </c>
      <c r="D147" s="59">
        <v>3</v>
      </c>
    </row>
    <row r="148" spans="1:4" ht="18" customHeight="1" x14ac:dyDescent="0.25">
      <c r="A148" s="15">
        <v>18</v>
      </c>
      <c r="B148" s="63" t="s">
        <v>2196</v>
      </c>
      <c r="C148" s="59">
        <f>COUNTIF('Surat Masuk'!$B$6:$B$7760,Statistic!$B148)</f>
        <v>17</v>
      </c>
      <c r="D148" s="59">
        <v>2</v>
      </c>
    </row>
    <row r="149" spans="1:4" ht="18" customHeight="1" x14ac:dyDescent="0.25">
      <c r="A149" s="15">
        <v>19</v>
      </c>
      <c r="B149" s="63" t="s">
        <v>2197</v>
      </c>
      <c r="C149" s="59">
        <f>COUNTIF('Surat Masuk'!$B$6:$B$7760,Statistic!$B149)</f>
        <v>5</v>
      </c>
      <c r="D149" s="59">
        <v>2</v>
      </c>
    </row>
    <row r="150" spans="1:4" ht="18" customHeight="1" x14ac:dyDescent="0.25">
      <c r="A150" s="15">
        <v>20</v>
      </c>
      <c r="B150" s="63" t="s">
        <v>4989</v>
      </c>
      <c r="C150" s="59">
        <f>COUNTIF('Surat Masuk'!$B$6:$B$7760,Statistic!$B150)</f>
        <v>9</v>
      </c>
      <c r="D150" s="59">
        <v>3</v>
      </c>
    </row>
    <row r="151" spans="1:4" ht="18" customHeight="1" x14ac:dyDescent="0.25">
      <c r="A151" s="15">
        <v>21</v>
      </c>
      <c r="B151" s="63" t="s">
        <v>2199</v>
      </c>
      <c r="C151" s="59">
        <f>COUNTIF('Surat Masuk'!$B$6:$B$7760,Statistic!$B151)</f>
        <v>7</v>
      </c>
      <c r="D151" s="59">
        <v>2</v>
      </c>
    </row>
    <row r="152" spans="1:4" ht="18" customHeight="1" x14ac:dyDescent="0.25">
      <c r="A152" s="15">
        <v>22</v>
      </c>
      <c r="B152" s="63" t="s">
        <v>2200</v>
      </c>
      <c r="C152" s="59">
        <f>COUNTIF('Surat Masuk'!$B$6:$B$7760,Statistic!$B152)</f>
        <v>6</v>
      </c>
      <c r="D152" s="59">
        <v>1</v>
      </c>
    </row>
    <row r="153" spans="1:4" ht="18" customHeight="1" x14ac:dyDescent="0.25">
      <c r="A153" s="15">
        <v>23</v>
      </c>
      <c r="B153" s="63" t="s">
        <v>2201</v>
      </c>
      <c r="C153" s="59">
        <f>COUNTIF('Surat Masuk'!$B$6:$B$7760,Statistic!$B153)</f>
        <v>5</v>
      </c>
      <c r="D153" s="59">
        <v>1</v>
      </c>
    </row>
    <row r="154" spans="1:4" ht="18" customHeight="1" x14ac:dyDescent="0.25">
      <c r="C154" s="47">
        <f>SUM(C131:C153)</f>
        <v>217</v>
      </c>
      <c r="D154" s="47">
        <f>SUM(D131:D153)</f>
        <v>44</v>
      </c>
    </row>
    <row r="155" spans="1:4" ht="18" customHeight="1" x14ac:dyDescent="0.25"/>
    <row r="156" spans="1:4" ht="18" customHeight="1" x14ac:dyDescent="0.25">
      <c r="A156" s="16" t="s">
        <v>86</v>
      </c>
      <c r="B156" s="62" t="s">
        <v>98</v>
      </c>
      <c r="C156" s="58" t="s">
        <v>81</v>
      </c>
      <c r="D156" s="58" t="s">
        <v>103</v>
      </c>
    </row>
    <row r="157" spans="1:4" ht="18" customHeight="1" x14ac:dyDescent="0.25">
      <c r="A157" s="15">
        <v>1</v>
      </c>
      <c r="B157" s="63" t="s">
        <v>2202</v>
      </c>
      <c r="C157" s="59">
        <f>COUNTIF('Surat Masuk'!$B$6:$B$7760,Statistic!$B157)</f>
        <v>9</v>
      </c>
      <c r="D157" s="59">
        <v>3</v>
      </c>
    </row>
    <row r="158" spans="1:4" ht="18" customHeight="1" x14ac:dyDescent="0.25">
      <c r="A158" s="15">
        <v>2</v>
      </c>
      <c r="B158" s="63" t="s">
        <v>5103</v>
      </c>
      <c r="C158" s="59">
        <f>COUNTIF('Surat Masuk'!$B$6:$B$7760,Statistic!$B158)</f>
        <v>10</v>
      </c>
      <c r="D158" s="59"/>
    </row>
    <row r="159" spans="1:4" ht="18" customHeight="1" x14ac:dyDescent="0.25">
      <c r="A159" s="15">
        <v>3</v>
      </c>
      <c r="B159" s="63" t="s">
        <v>2204</v>
      </c>
      <c r="C159" s="59">
        <f>COUNTIF('Surat Masuk'!$B$6:$B$7760,Statistic!$B159)</f>
        <v>15</v>
      </c>
      <c r="D159" s="59">
        <v>2</v>
      </c>
    </row>
    <row r="160" spans="1:4" ht="18" customHeight="1" x14ac:dyDescent="0.25">
      <c r="A160" s="15">
        <v>4</v>
      </c>
      <c r="B160" s="63" t="s">
        <v>2205</v>
      </c>
      <c r="C160" s="59">
        <f>COUNTIF('Surat Masuk'!$B$6:$B$7760,Statistic!$B160)</f>
        <v>3</v>
      </c>
      <c r="D160" s="59">
        <v>1</v>
      </c>
    </row>
    <row r="161" spans="1:4" ht="18" customHeight="1" x14ac:dyDescent="0.25">
      <c r="A161" s="15">
        <v>5</v>
      </c>
      <c r="B161" s="63" t="s">
        <v>2206</v>
      </c>
      <c r="C161" s="59">
        <f>COUNTIF('Surat Masuk'!$B$6:$B$7760,Statistic!$B161)</f>
        <v>16</v>
      </c>
      <c r="D161" s="59">
        <v>2</v>
      </c>
    </row>
    <row r="162" spans="1:4" ht="18" customHeight="1" x14ac:dyDescent="0.25">
      <c r="A162" s="15">
        <v>6</v>
      </c>
      <c r="B162" s="63" t="s">
        <v>2207</v>
      </c>
      <c r="C162" s="59">
        <f>COUNTIF('Surat Masuk'!$B$6:$B$7760,Statistic!$B162)</f>
        <v>14</v>
      </c>
      <c r="D162" s="59">
        <v>2</v>
      </c>
    </row>
    <row r="163" spans="1:4" ht="18" customHeight="1" x14ac:dyDescent="0.25">
      <c r="A163" s="15">
        <v>7</v>
      </c>
      <c r="B163" s="63" t="s">
        <v>5247</v>
      </c>
      <c r="C163" s="59">
        <f>COUNTIF('Surat Masuk'!$B$6:$B$7760,Statistic!$B163)</f>
        <v>12</v>
      </c>
      <c r="D163" s="59">
        <v>3</v>
      </c>
    </row>
    <row r="164" spans="1:4" ht="18" customHeight="1" x14ac:dyDescent="0.25">
      <c r="A164" s="15">
        <v>8</v>
      </c>
      <c r="B164" s="63" t="s">
        <v>2209</v>
      </c>
      <c r="C164" s="59">
        <f>COUNTIF('Surat Masuk'!$B$6:$B$7760,Statistic!$B164)</f>
        <v>10</v>
      </c>
      <c r="D164" s="59">
        <v>1</v>
      </c>
    </row>
    <row r="165" spans="1:4" ht="18" customHeight="1" x14ac:dyDescent="0.25">
      <c r="A165" s="15">
        <v>9</v>
      </c>
      <c r="B165" s="63" t="s">
        <v>2210</v>
      </c>
      <c r="C165" s="59">
        <f>COUNTIF('Surat Masuk'!$B$6:$B$7760,Statistic!$B165)</f>
        <v>7</v>
      </c>
      <c r="D165" s="59">
        <v>3</v>
      </c>
    </row>
    <row r="166" spans="1:4" ht="18" customHeight="1" x14ac:dyDescent="0.25">
      <c r="A166" s="15">
        <v>10</v>
      </c>
      <c r="B166" s="63" t="s">
        <v>2211</v>
      </c>
      <c r="C166" s="59">
        <f>COUNTIF('Surat Masuk'!$B$6:$B$7760,Statistic!$B166)</f>
        <v>10</v>
      </c>
      <c r="D166" s="59">
        <v>1</v>
      </c>
    </row>
    <row r="167" spans="1:4" ht="18" customHeight="1" x14ac:dyDescent="0.25">
      <c r="A167" s="15">
        <v>11</v>
      </c>
      <c r="B167" s="63" t="s">
        <v>2212</v>
      </c>
      <c r="C167" s="59">
        <f>COUNTIF('Surat Masuk'!$B$6:$B$7760,Statistic!$B167)</f>
        <v>7</v>
      </c>
      <c r="D167" s="59">
        <v>2</v>
      </c>
    </row>
    <row r="168" spans="1:4" ht="18" customHeight="1" x14ac:dyDescent="0.25">
      <c r="A168" s="15">
        <v>12</v>
      </c>
      <c r="B168" s="63" t="s">
        <v>2214</v>
      </c>
      <c r="C168" s="59">
        <f>COUNTIF('Surat Masuk'!$B$6:$B$7760,Statistic!$B168)</f>
        <v>13</v>
      </c>
      <c r="D168" s="59">
        <v>1</v>
      </c>
    </row>
    <row r="169" spans="1:4" ht="18" customHeight="1" x14ac:dyDescent="0.25">
      <c r="A169" s="15">
        <v>13</v>
      </c>
      <c r="B169" s="63" t="s">
        <v>2215</v>
      </c>
      <c r="C169" s="59">
        <f>COUNTIF('Surat Masuk'!$B$6:$B$7760,Statistic!$B169)</f>
        <v>10</v>
      </c>
      <c r="D169" s="59">
        <v>2</v>
      </c>
    </row>
    <row r="170" spans="1:4" ht="18" customHeight="1" x14ac:dyDescent="0.25">
      <c r="A170" s="15">
        <v>14</v>
      </c>
      <c r="B170" s="63" t="s">
        <v>2216</v>
      </c>
      <c r="C170" s="59">
        <f>COUNTIF('Surat Masuk'!$B$6:$B$7760,Statistic!$B170)</f>
        <v>6</v>
      </c>
      <c r="D170" s="59">
        <v>1</v>
      </c>
    </row>
    <row r="171" spans="1:4" ht="18" customHeight="1" x14ac:dyDescent="0.25">
      <c r="A171" s="15">
        <v>15</v>
      </c>
      <c r="B171" s="63" t="s">
        <v>2217</v>
      </c>
      <c r="C171" s="59">
        <f>COUNTIF('Surat Masuk'!$B$6:$B$7760,Statistic!$B171)</f>
        <v>8</v>
      </c>
      <c r="D171" s="59">
        <v>2</v>
      </c>
    </row>
    <row r="172" spans="1:4" ht="18" customHeight="1" x14ac:dyDescent="0.25">
      <c r="A172" s="15">
        <v>16</v>
      </c>
      <c r="B172" s="63" t="s">
        <v>5451</v>
      </c>
      <c r="C172" s="59">
        <f>COUNTIF('Surat Masuk'!$B$6:$B$7760,Statistic!$B172)</f>
        <v>5</v>
      </c>
      <c r="D172" s="59"/>
    </row>
    <row r="173" spans="1:4" ht="18" customHeight="1" x14ac:dyDescent="0.25">
      <c r="A173" s="15">
        <v>17</v>
      </c>
      <c r="B173" s="63" t="s">
        <v>2218</v>
      </c>
      <c r="C173" s="59">
        <f>COUNTIF('Surat Masuk'!$B$6:$B$7760,Statistic!$B173)</f>
        <v>8</v>
      </c>
      <c r="D173" s="59">
        <v>2</v>
      </c>
    </row>
    <row r="174" spans="1:4" ht="18" customHeight="1" x14ac:dyDescent="0.25">
      <c r="A174" s="15">
        <v>18</v>
      </c>
      <c r="B174" s="63" t="s">
        <v>2219</v>
      </c>
      <c r="C174" s="59">
        <f>COUNTIF('Surat Masuk'!$B$6:$B$7760,Statistic!$B174)</f>
        <v>8</v>
      </c>
      <c r="D174" s="59"/>
    </row>
    <row r="175" spans="1:4" ht="18" customHeight="1" x14ac:dyDescent="0.25">
      <c r="A175" s="15">
        <v>19</v>
      </c>
      <c r="B175" s="63" t="s">
        <v>2220</v>
      </c>
      <c r="C175" s="59">
        <f>COUNTIF('Surat Masuk'!$B$6:$B$7760,Statistic!$B175)</f>
        <v>1</v>
      </c>
      <c r="D175" s="59"/>
    </row>
    <row r="176" spans="1:4" ht="18" customHeight="1" x14ac:dyDescent="0.25">
      <c r="A176" s="15">
        <v>20</v>
      </c>
      <c r="B176" s="63" t="s">
        <v>2221</v>
      </c>
      <c r="C176" s="59">
        <f>COUNTIF('Surat Masuk'!$B$6:$B$7760,Statistic!$B176)</f>
        <v>5</v>
      </c>
      <c r="D176" s="59">
        <v>3</v>
      </c>
    </row>
    <row r="177" spans="1:4" ht="18" customHeight="1" x14ac:dyDescent="0.25">
      <c r="C177" s="47">
        <f>SUM(C157:C176)</f>
        <v>177</v>
      </c>
      <c r="D177" s="47">
        <f>SUM(D157:D176)</f>
        <v>31</v>
      </c>
    </row>
    <row r="178" spans="1:4" ht="18" customHeight="1" x14ac:dyDescent="0.25"/>
    <row r="179" spans="1:4" ht="18" customHeight="1" x14ac:dyDescent="0.25">
      <c r="A179" s="16" t="s">
        <v>86</v>
      </c>
      <c r="B179" s="62" t="s">
        <v>98</v>
      </c>
      <c r="C179" s="58" t="s">
        <v>81</v>
      </c>
      <c r="D179" s="58" t="s">
        <v>103</v>
      </c>
    </row>
    <row r="180" spans="1:4" ht="18" customHeight="1" x14ac:dyDescent="0.25">
      <c r="A180" s="15">
        <v>1</v>
      </c>
      <c r="B180" s="65" t="s">
        <v>5528</v>
      </c>
      <c r="C180" s="59">
        <f>COUNTIF('Surat Masuk'!$B$6:$B$7760,Statistic!$B180)</f>
        <v>15</v>
      </c>
      <c r="D180" s="59">
        <v>3</v>
      </c>
    </row>
    <row r="181" spans="1:4" ht="18" customHeight="1" x14ac:dyDescent="0.25">
      <c r="A181" s="15">
        <v>2</v>
      </c>
      <c r="B181" s="65" t="s">
        <v>2222</v>
      </c>
      <c r="C181" s="59">
        <f>COUNTIF('Surat Masuk'!$B$6:$B$7760,Statistic!$B181)</f>
        <v>8</v>
      </c>
      <c r="D181" s="59">
        <v>3</v>
      </c>
    </row>
    <row r="182" spans="1:4" ht="18" customHeight="1" x14ac:dyDescent="0.25">
      <c r="A182" s="15">
        <v>3</v>
      </c>
      <c r="B182" s="65" t="s">
        <v>2223</v>
      </c>
      <c r="C182" s="59">
        <f>COUNTIF('Surat Masuk'!$B$6:$B$7760,Statistic!$B182)</f>
        <v>5</v>
      </c>
      <c r="D182" s="59">
        <v>2</v>
      </c>
    </row>
    <row r="183" spans="1:4" ht="18" customHeight="1" x14ac:dyDescent="0.25">
      <c r="A183" s="15">
        <v>4</v>
      </c>
      <c r="B183" s="65" t="s">
        <v>2224</v>
      </c>
      <c r="C183" s="59">
        <f>COUNTIF('Surat Masuk'!$B$6:$B$7760,Statistic!$B183)</f>
        <v>8</v>
      </c>
      <c r="D183" s="59">
        <v>2</v>
      </c>
    </row>
    <row r="184" spans="1:4" ht="18" customHeight="1" x14ac:dyDescent="0.25">
      <c r="A184" s="15">
        <v>8</v>
      </c>
      <c r="B184" s="65" t="s">
        <v>5608</v>
      </c>
      <c r="C184" s="59">
        <f>COUNTIF('Surat Masuk'!$B$6:$B$7760,Statistic!$B184)</f>
        <v>10</v>
      </c>
      <c r="D184" s="59">
        <v>3</v>
      </c>
    </row>
    <row r="185" spans="1:4" ht="18" customHeight="1" x14ac:dyDescent="0.25">
      <c r="A185" s="15">
        <v>9</v>
      </c>
      <c r="B185" s="65" t="s">
        <v>2226</v>
      </c>
      <c r="C185" s="59">
        <f>COUNTIF('Surat Masuk'!$B$6:$B$7760,Statistic!$B185)</f>
        <v>4</v>
      </c>
      <c r="D185" s="59">
        <v>2</v>
      </c>
    </row>
    <row r="186" spans="1:4" ht="18" customHeight="1" x14ac:dyDescent="0.25">
      <c r="A186" s="15">
        <v>10</v>
      </c>
      <c r="B186" s="65" t="s">
        <v>2227</v>
      </c>
      <c r="C186" s="59">
        <f>COUNTIF('Surat Masuk'!$B$6:$B$7760,Statistic!$B186)</f>
        <v>9</v>
      </c>
      <c r="D186" s="59">
        <v>3</v>
      </c>
    </row>
    <row r="187" spans="1:4" ht="18" customHeight="1" x14ac:dyDescent="0.25">
      <c r="A187" s="15">
        <v>11</v>
      </c>
      <c r="B187" s="65" t="s">
        <v>2228</v>
      </c>
      <c r="C187" s="59">
        <f>COUNTIF('Surat Masuk'!$B$6:$B$7760,Statistic!$B187)</f>
        <v>11</v>
      </c>
      <c r="D187" s="59">
        <v>2</v>
      </c>
    </row>
    <row r="188" spans="1:4" ht="18" customHeight="1" x14ac:dyDescent="0.25">
      <c r="A188" s="15">
        <v>12</v>
      </c>
      <c r="B188" s="65" t="s">
        <v>2229</v>
      </c>
      <c r="C188" s="59">
        <f>COUNTIF('Surat Masuk'!$B$6:$B$7760,Statistic!$B188)</f>
        <v>14</v>
      </c>
      <c r="D188" s="59">
        <v>2</v>
      </c>
    </row>
    <row r="189" spans="1:4" ht="18" customHeight="1" x14ac:dyDescent="0.25">
      <c r="A189" s="15">
        <v>15</v>
      </c>
      <c r="B189" s="65" t="s">
        <v>5610</v>
      </c>
      <c r="C189" s="59">
        <f>COUNTIF('Surat Masuk'!$B$6:$B$7760,Statistic!$B189)</f>
        <v>12</v>
      </c>
      <c r="D189" s="59">
        <v>3</v>
      </c>
    </row>
    <row r="190" spans="1:4" ht="18" customHeight="1" x14ac:dyDescent="0.25">
      <c r="A190" s="15">
        <v>16</v>
      </c>
      <c r="B190" s="65" t="s">
        <v>5611</v>
      </c>
      <c r="C190" s="59">
        <f>COUNTIF('Surat Masuk'!$B$6:$B$7760,Statistic!$B190)</f>
        <v>9</v>
      </c>
      <c r="D190" s="59">
        <v>2</v>
      </c>
    </row>
    <row r="191" spans="1:4" ht="18" customHeight="1" x14ac:dyDescent="0.25">
      <c r="A191" s="15">
        <v>17</v>
      </c>
      <c r="B191" s="65" t="s">
        <v>2231</v>
      </c>
      <c r="C191" s="59">
        <f>COUNTIF('Surat Masuk'!$B$6:$B$7760,Statistic!$B191)</f>
        <v>11</v>
      </c>
      <c r="D191" s="59">
        <v>2</v>
      </c>
    </row>
    <row r="192" spans="1:4" ht="18" customHeight="1" x14ac:dyDescent="0.25">
      <c r="A192" s="15">
        <v>18</v>
      </c>
      <c r="B192" s="65" t="s">
        <v>2232</v>
      </c>
      <c r="C192" s="59">
        <f>COUNTIF('Surat Masuk'!$B$6:$B$7760,Statistic!$B192)</f>
        <v>7</v>
      </c>
      <c r="D192" s="59">
        <v>2</v>
      </c>
    </row>
    <row r="193" spans="1:4" ht="18" customHeight="1" x14ac:dyDescent="0.25">
      <c r="A193" s="15">
        <v>19</v>
      </c>
      <c r="B193" s="65" t="s">
        <v>2233</v>
      </c>
      <c r="C193" s="59">
        <f>COUNTIF('Surat Masuk'!$B$6:$B$7760,Statistic!$B193)</f>
        <v>13</v>
      </c>
      <c r="D193" s="59">
        <v>3</v>
      </c>
    </row>
    <row r="194" spans="1:4" ht="18" customHeight="1" x14ac:dyDescent="0.25">
      <c r="A194" s="15">
        <v>22</v>
      </c>
      <c r="B194" s="65" t="s">
        <v>5961</v>
      </c>
      <c r="C194" s="59">
        <f>COUNTIF('Surat Masuk'!$B$6:$B$7760,Statistic!$B194)</f>
        <v>16</v>
      </c>
      <c r="D194" s="59">
        <v>3</v>
      </c>
    </row>
    <row r="195" spans="1:4" ht="18" customHeight="1" x14ac:dyDescent="0.25">
      <c r="A195" s="15">
        <v>23</v>
      </c>
      <c r="B195" s="65" t="s">
        <v>5996</v>
      </c>
      <c r="C195" s="59">
        <f>COUNTIF('Surat Masuk'!$B$6:$B$7760,Statistic!$B195)</f>
        <v>10</v>
      </c>
      <c r="D195" s="59">
        <v>2</v>
      </c>
    </row>
    <row r="196" spans="1:4" ht="18" customHeight="1" x14ac:dyDescent="0.25">
      <c r="A196" s="15">
        <v>24</v>
      </c>
      <c r="B196" s="65" t="s">
        <v>6024</v>
      </c>
      <c r="C196" s="59">
        <f>COUNTIF('Surat Masuk'!$B$6:$B$7760,Statistic!$B196)</f>
        <v>20</v>
      </c>
      <c r="D196" s="59">
        <v>3</v>
      </c>
    </row>
    <row r="197" spans="1:4" ht="18" customHeight="1" x14ac:dyDescent="0.25">
      <c r="A197" s="15">
        <v>25</v>
      </c>
      <c r="B197" s="65" t="s">
        <v>6080</v>
      </c>
      <c r="C197" s="59">
        <f>COUNTIF('Surat Masuk'!$B$6:$B$7760,Statistic!$B197)</f>
        <v>11</v>
      </c>
      <c r="D197" s="59">
        <v>3</v>
      </c>
    </row>
    <row r="198" spans="1:4" ht="18" customHeight="1" x14ac:dyDescent="0.25">
      <c r="A198" s="15">
        <v>26</v>
      </c>
      <c r="B198" s="65" t="s">
        <v>6107</v>
      </c>
      <c r="C198" s="59">
        <f>COUNTIF('Surat Masuk'!$B$6:$B$7760,Statistic!$B198)</f>
        <v>12</v>
      </c>
      <c r="D198" s="59">
        <v>2</v>
      </c>
    </row>
    <row r="199" spans="1:4" ht="18" customHeight="1" x14ac:dyDescent="0.25">
      <c r="A199" s="15">
        <v>29</v>
      </c>
      <c r="B199" s="65" t="s">
        <v>6131</v>
      </c>
      <c r="C199" s="59">
        <f>COUNTIF('Surat Masuk'!$B$6:$B$7760,Statistic!$B199)</f>
        <v>10</v>
      </c>
      <c r="D199" s="59">
        <v>2</v>
      </c>
    </row>
    <row r="200" spans="1:4" ht="18" customHeight="1" x14ac:dyDescent="0.25">
      <c r="A200" s="15">
        <v>30</v>
      </c>
      <c r="B200" s="65" t="s">
        <v>6164</v>
      </c>
      <c r="C200" s="59">
        <f>COUNTIF('Surat Masuk'!$B$6:$B$7760,Statistic!$B200)</f>
        <v>12</v>
      </c>
      <c r="D200" s="59">
        <v>3</v>
      </c>
    </row>
    <row r="201" spans="1:4" ht="18" customHeight="1" x14ac:dyDescent="0.25">
      <c r="C201" s="47">
        <f>SUM(C180:C200)</f>
        <v>227</v>
      </c>
      <c r="D201" s="47">
        <f>SUM(D180:D200)</f>
        <v>52</v>
      </c>
    </row>
    <row r="202" spans="1:4" ht="18" customHeight="1" x14ac:dyDescent="0.25"/>
    <row r="203" spans="1:4" ht="18" customHeight="1" x14ac:dyDescent="0.25">
      <c r="A203" s="16" t="s">
        <v>86</v>
      </c>
      <c r="B203" s="62" t="s">
        <v>98</v>
      </c>
      <c r="C203" s="58" t="s">
        <v>81</v>
      </c>
      <c r="D203" s="58" t="s">
        <v>103</v>
      </c>
    </row>
    <row r="204" spans="1:4" ht="18" customHeight="1" x14ac:dyDescent="0.25">
      <c r="A204" s="15">
        <v>1</v>
      </c>
      <c r="B204" s="63" t="s">
        <v>2234</v>
      </c>
      <c r="C204" s="59">
        <f>COUNTIF('Surat Masuk'!$B$6:$B$7760,Statistic!$B204)</f>
        <v>8</v>
      </c>
      <c r="D204" s="59">
        <v>2</v>
      </c>
    </row>
    <row r="205" spans="1:4" ht="18" customHeight="1" x14ac:dyDescent="0.25">
      <c r="A205" s="15">
        <v>2</v>
      </c>
      <c r="B205" s="63" t="s">
        <v>2235</v>
      </c>
      <c r="C205" s="59">
        <f>COUNTIF('Surat Masuk'!$B$6:$B$7760,Statistic!$B205)</f>
        <v>8</v>
      </c>
      <c r="D205" s="59">
        <v>2</v>
      </c>
    </row>
    <row r="206" spans="1:4" ht="18" customHeight="1" x14ac:dyDescent="0.25">
      <c r="A206" s="15">
        <v>3</v>
      </c>
      <c r="B206" s="63" t="s">
        <v>2236</v>
      </c>
      <c r="C206" s="59">
        <f>COUNTIF('Surat Masuk'!$B$6:$B$7760,Statistic!$B206)</f>
        <v>8</v>
      </c>
      <c r="D206" s="59">
        <v>2</v>
      </c>
    </row>
    <row r="207" spans="1:4" ht="18" customHeight="1" x14ac:dyDescent="0.25">
      <c r="A207" s="15">
        <v>4</v>
      </c>
      <c r="B207" s="63" t="s">
        <v>6266</v>
      </c>
      <c r="C207" s="59">
        <f>COUNTIF('Surat Masuk'!$B$6:$B$7760,Statistic!$B207)</f>
        <v>17</v>
      </c>
      <c r="D207" s="59">
        <v>3</v>
      </c>
    </row>
    <row r="208" spans="1:4" ht="18" customHeight="1" x14ac:dyDescent="0.25">
      <c r="A208" s="15">
        <v>5</v>
      </c>
      <c r="B208" s="63" t="s">
        <v>2237</v>
      </c>
      <c r="C208" s="59">
        <f>COUNTIF('Surat Masuk'!$B$6:$B$7760,Statistic!$B208)</f>
        <v>7</v>
      </c>
      <c r="D208" s="59">
        <v>2</v>
      </c>
    </row>
    <row r="209" spans="1:4" ht="18" customHeight="1" x14ac:dyDescent="0.25">
      <c r="A209" s="15">
        <v>6</v>
      </c>
      <c r="B209" s="63" t="s">
        <v>2238</v>
      </c>
      <c r="C209" s="59">
        <f>COUNTIF('Surat Masuk'!$B$6:$B$7760,Statistic!$B209)</f>
        <v>9</v>
      </c>
      <c r="D209" s="59">
        <v>2</v>
      </c>
    </row>
    <row r="210" spans="1:4" ht="18" customHeight="1" x14ac:dyDescent="0.25">
      <c r="A210" s="15">
        <v>7</v>
      </c>
      <c r="B210" s="63" t="s">
        <v>2239</v>
      </c>
      <c r="C210" s="59">
        <f>COUNTIF('Surat Masuk'!$B$6:$B$7760,Statistic!$B210)</f>
        <v>11</v>
      </c>
      <c r="D210" s="59">
        <v>3</v>
      </c>
    </row>
    <row r="211" spans="1:4" ht="18" customHeight="1" x14ac:dyDescent="0.25">
      <c r="A211" s="15">
        <v>8</v>
      </c>
      <c r="B211" s="63" t="s">
        <v>2240</v>
      </c>
      <c r="C211" s="59">
        <f>COUNTIF('Surat Masuk'!$B$6:$B$7760,Statistic!$B211)</f>
        <v>5</v>
      </c>
      <c r="D211" s="59">
        <v>2</v>
      </c>
    </row>
    <row r="212" spans="1:4" ht="18" customHeight="1" x14ac:dyDescent="0.25">
      <c r="A212" s="15">
        <v>9</v>
      </c>
      <c r="B212" s="63" t="s">
        <v>6428</v>
      </c>
      <c r="C212" s="59">
        <f>COUNTIF('Surat Masuk'!$B$6:$B$7760,Statistic!$B212)</f>
        <v>20</v>
      </c>
      <c r="D212" s="59">
        <v>4</v>
      </c>
    </row>
    <row r="213" spans="1:4" ht="18" customHeight="1" x14ac:dyDescent="0.25">
      <c r="A213" s="15">
        <v>10</v>
      </c>
      <c r="B213" s="63" t="s">
        <v>2241</v>
      </c>
      <c r="C213" s="59">
        <f>COUNTIF('Surat Masuk'!$B$6:$B$7760,Statistic!$B213)</f>
        <v>9</v>
      </c>
      <c r="D213" s="59">
        <v>2</v>
      </c>
    </row>
    <row r="214" spans="1:4" ht="18" customHeight="1" x14ac:dyDescent="0.25">
      <c r="A214" s="15">
        <v>11</v>
      </c>
      <c r="B214" s="63" t="s">
        <v>2242</v>
      </c>
      <c r="C214" s="59">
        <f>COUNTIF('Surat Masuk'!$B$6:$B$7760,Statistic!$B214)</f>
        <v>8</v>
      </c>
      <c r="D214" s="59">
        <v>2</v>
      </c>
    </row>
    <row r="215" spans="1:4" ht="18" customHeight="1" x14ac:dyDescent="0.25">
      <c r="A215" s="15">
        <v>12</v>
      </c>
      <c r="B215" s="63" t="s">
        <v>2243</v>
      </c>
      <c r="C215" s="59">
        <f>COUNTIF('Surat Masuk'!$B$6:$B$7760,Statistic!$B215)</f>
        <v>9</v>
      </c>
      <c r="D215" s="59">
        <v>2</v>
      </c>
    </row>
    <row r="216" spans="1:4" ht="18" customHeight="1" x14ac:dyDescent="0.25">
      <c r="A216" s="15">
        <v>13</v>
      </c>
      <c r="B216" s="63" t="s">
        <v>2244</v>
      </c>
      <c r="C216" s="59">
        <f>COUNTIF('Surat Masuk'!$B$6:$B$7760,Statistic!$B216)</f>
        <v>18</v>
      </c>
      <c r="D216" s="59">
        <v>4</v>
      </c>
    </row>
    <row r="217" spans="1:4" ht="18" customHeight="1" x14ac:dyDescent="0.25">
      <c r="A217" s="15">
        <v>14</v>
      </c>
      <c r="B217" s="63" t="s">
        <v>6375</v>
      </c>
      <c r="C217" s="59">
        <f>COUNTIF('Surat Masuk'!$B$6:$B$7760,Statistic!$B217)</f>
        <v>11</v>
      </c>
      <c r="D217" s="59">
        <v>3</v>
      </c>
    </row>
    <row r="218" spans="1:4" ht="18" customHeight="1" x14ac:dyDescent="0.25">
      <c r="A218" s="15">
        <v>15</v>
      </c>
      <c r="B218" s="63" t="s">
        <v>2245</v>
      </c>
      <c r="C218" s="59">
        <f>COUNTIF('Surat Masuk'!$B$6:$B$7760,Statistic!$B218)</f>
        <v>9</v>
      </c>
      <c r="D218" s="59">
        <v>2</v>
      </c>
    </row>
    <row r="219" spans="1:4" ht="18" customHeight="1" x14ac:dyDescent="0.25">
      <c r="A219" s="15">
        <v>16</v>
      </c>
      <c r="B219" s="63" t="s">
        <v>2246</v>
      </c>
      <c r="C219" s="59">
        <f>COUNTIF('Surat Masuk'!$B$6:$B$7760,Statistic!$B219)</f>
        <v>3</v>
      </c>
      <c r="D219" s="59">
        <v>1</v>
      </c>
    </row>
    <row r="220" spans="1:4" ht="18" customHeight="1" x14ac:dyDescent="0.25">
      <c r="A220" s="15">
        <v>17</v>
      </c>
      <c r="B220" s="63" t="s">
        <v>2247</v>
      </c>
      <c r="C220" s="59">
        <f>COUNTIF('Surat Masuk'!$B$6:$B$7760,Statistic!$B220)</f>
        <v>12</v>
      </c>
      <c r="D220" s="59">
        <v>3</v>
      </c>
    </row>
    <row r="221" spans="1:4" ht="18" customHeight="1" x14ac:dyDescent="0.25">
      <c r="A221" s="15">
        <v>18</v>
      </c>
      <c r="B221" s="63" t="s">
        <v>2248</v>
      </c>
      <c r="C221" s="59">
        <f>COUNTIF('Surat Masuk'!$B$6:$B$7760,Statistic!$B221)</f>
        <v>4</v>
      </c>
      <c r="D221" s="59">
        <v>2</v>
      </c>
    </row>
    <row r="222" spans="1:4" ht="18" customHeight="1" x14ac:dyDescent="0.25">
      <c r="A222" s="15">
        <v>19</v>
      </c>
      <c r="B222" s="63" t="s">
        <v>6376</v>
      </c>
      <c r="C222" s="59">
        <f>COUNTIF('Surat Masuk'!$B$6:$B$7760,Statistic!$B222)</f>
        <v>16</v>
      </c>
      <c r="D222" s="59">
        <v>2</v>
      </c>
    </row>
    <row r="223" spans="1:4" ht="18" customHeight="1" x14ac:dyDescent="0.25">
      <c r="A223" s="15">
        <v>20</v>
      </c>
      <c r="B223" s="63" t="s">
        <v>2249</v>
      </c>
      <c r="C223" s="59">
        <f>COUNTIF('Surat Masuk'!$B$6:$B$7760,Statistic!$B223)</f>
        <v>12</v>
      </c>
      <c r="D223" s="59">
        <v>2</v>
      </c>
    </row>
    <row r="224" spans="1:4" ht="18" customHeight="1" x14ac:dyDescent="0.25">
      <c r="A224" s="15">
        <v>21</v>
      </c>
      <c r="B224" s="63" t="s">
        <v>2250</v>
      </c>
      <c r="C224" s="59">
        <f>COUNTIF('Surat Masuk'!$B$6:$B$7760,Statistic!$B224)</f>
        <v>3</v>
      </c>
      <c r="D224" s="59">
        <v>2</v>
      </c>
    </row>
    <row r="225" spans="1:4" ht="18" customHeight="1" x14ac:dyDescent="0.25">
      <c r="A225" s="15">
        <v>22</v>
      </c>
      <c r="B225" s="63" t="s">
        <v>2251</v>
      </c>
      <c r="C225" s="59">
        <f>COUNTIF('Surat Masuk'!$B$6:$B$7760,Statistic!$B225)</f>
        <v>11</v>
      </c>
      <c r="D225" s="59">
        <v>2</v>
      </c>
    </row>
    <row r="226" spans="1:4" ht="18" customHeight="1" x14ac:dyDescent="0.25">
      <c r="A226" s="15">
        <v>23</v>
      </c>
      <c r="B226" s="63" t="s">
        <v>2252</v>
      </c>
      <c r="C226" s="59">
        <f>COUNTIF('Surat Masuk'!$B$6:$B$7760,Statistic!$B226)</f>
        <v>13</v>
      </c>
      <c r="D226" s="59">
        <v>2</v>
      </c>
    </row>
    <row r="227" spans="1:4" ht="18" customHeight="1" x14ac:dyDescent="0.25">
      <c r="C227" s="47">
        <f>SUM(C204:C226)</f>
        <v>231</v>
      </c>
      <c r="D227" s="47">
        <f>SUM(D204:D226)</f>
        <v>53</v>
      </c>
    </row>
    <row r="228" spans="1:4" ht="18" customHeight="1" x14ac:dyDescent="0.25"/>
    <row r="229" spans="1:4" ht="18" customHeight="1" x14ac:dyDescent="0.25">
      <c r="A229" s="16" t="s">
        <v>86</v>
      </c>
      <c r="B229" s="62" t="s">
        <v>98</v>
      </c>
      <c r="C229" s="58" t="s">
        <v>81</v>
      </c>
      <c r="D229" s="58" t="s">
        <v>103</v>
      </c>
    </row>
    <row r="230" spans="1:4" ht="18" customHeight="1" x14ac:dyDescent="0.25">
      <c r="A230" s="15">
        <v>1</v>
      </c>
      <c r="B230" s="65" t="s">
        <v>6816</v>
      </c>
      <c r="C230" s="59">
        <f>COUNTIF('Surat Masuk'!$B$6:$B$7760,Statistic!$B230)</f>
        <v>20</v>
      </c>
      <c r="D230" s="59">
        <v>3</v>
      </c>
    </row>
    <row r="231" spans="1:4" ht="18" customHeight="1" x14ac:dyDescent="0.25">
      <c r="A231" s="15">
        <v>2</v>
      </c>
      <c r="B231" s="65" t="s">
        <v>2253</v>
      </c>
      <c r="C231" s="59">
        <f>COUNTIF('Surat Masuk'!$B$6:$B$7760,Statistic!$B231)</f>
        <v>4</v>
      </c>
      <c r="D231" s="59">
        <v>1</v>
      </c>
    </row>
    <row r="232" spans="1:4" ht="18" customHeight="1" x14ac:dyDescent="0.25">
      <c r="A232" s="15">
        <v>3</v>
      </c>
      <c r="B232" s="65" t="s">
        <v>2254</v>
      </c>
      <c r="C232" s="59">
        <f>COUNTIF('Surat Masuk'!$B$6:$B$7760,Statistic!$B232)</f>
        <v>13</v>
      </c>
      <c r="D232" s="59">
        <v>2</v>
      </c>
    </row>
    <row r="233" spans="1:4" ht="18" customHeight="1" x14ac:dyDescent="0.25">
      <c r="A233" s="15">
        <v>4</v>
      </c>
      <c r="B233" s="65" t="s">
        <v>2255</v>
      </c>
      <c r="C233" s="59">
        <f>COUNTIF('Surat Masuk'!$B$6:$B$7760,Statistic!$B233)</f>
        <v>10</v>
      </c>
      <c r="D233" s="59">
        <v>2</v>
      </c>
    </row>
    <row r="234" spans="1:4" ht="18" customHeight="1" x14ac:dyDescent="0.25">
      <c r="A234" s="15">
        <v>5</v>
      </c>
      <c r="B234" s="65" t="s">
        <v>2256</v>
      </c>
      <c r="C234" s="59">
        <f>COUNTIF('Surat Masuk'!$B$6:$B$7760,Statistic!$B234)</f>
        <v>9</v>
      </c>
      <c r="D234" s="59">
        <v>2</v>
      </c>
    </row>
    <row r="235" spans="1:4" ht="18" customHeight="1" x14ac:dyDescent="0.25">
      <c r="A235" s="15">
        <v>6</v>
      </c>
      <c r="B235" s="65" t="s">
        <v>6817</v>
      </c>
      <c r="C235" s="59">
        <f>COUNTIF('Surat Masuk'!$B$6:$B$7760,Statistic!$B235)</f>
        <v>15</v>
      </c>
      <c r="D235" s="59">
        <v>3</v>
      </c>
    </row>
    <row r="236" spans="1:4" ht="18" customHeight="1" x14ac:dyDescent="0.25">
      <c r="A236" s="15">
        <v>7</v>
      </c>
      <c r="B236" s="65" t="s">
        <v>2257</v>
      </c>
      <c r="C236" s="59">
        <f>COUNTIF('Surat Masuk'!$B$6:$B$7760,Statistic!$B236)</f>
        <v>9</v>
      </c>
      <c r="D236" s="59">
        <v>2</v>
      </c>
    </row>
    <row r="237" spans="1:4" ht="18" customHeight="1" x14ac:dyDescent="0.25">
      <c r="A237" s="15">
        <v>8</v>
      </c>
      <c r="B237" s="65" t="s">
        <v>2258</v>
      </c>
      <c r="C237" s="59">
        <f>COUNTIF('Surat Masuk'!$B$6:$B$7760,Statistic!$B237)</f>
        <v>9</v>
      </c>
      <c r="D237" s="59">
        <v>2</v>
      </c>
    </row>
    <row r="238" spans="1:4" ht="18" customHeight="1" x14ac:dyDescent="0.25">
      <c r="A238" s="15">
        <v>9</v>
      </c>
      <c r="B238" s="65" t="s">
        <v>2259</v>
      </c>
      <c r="C238" s="59">
        <f>COUNTIF('Surat Masuk'!$B$6:$B$7760,Statistic!$B238)</f>
        <v>11</v>
      </c>
      <c r="D238" s="59">
        <v>3</v>
      </c>
    </row>
    <row r="239" spans="1:4" ht="18" customHeight="1" x14ac:dyDescent="0.25">
      <c r="A239" s="15">
        <v>10</v>
      </c>
      <c r="B239" s="65" t="s">
        <v>2260</v>
      </c>
      <c r="C239" s="59">
        <f>COUNTIF('Surat Masuk'!$B$6:$B$7760,Statistic!$B239)</f>
        <v>13</v>
      </c>
      <c r="D239" s="59">
        <v>3</v>
      </c>
    </row>
    <row r="240" spans="1:4" ht="18" customHeight="1" x14ac:dyDescent="0.25">
      <c r="A240" s="15">
        <v>11</v>
      </c>
      <c r="B240" s="65" t="s">
        <v>6818</v>
      </c>
      <c r="C240" s="59">
        <f>COUNTIF('Surat Masuk'!$B$6:$B$7760,Statistic!$B240)</f>
        <v>16</v>
      </c>
      <c r="D240" s="59">
        <v>3</v>
      </c>
    </row>
    <row r="241" spans="1:4" ht="18" customHeight="1" x14ac:dyDescent="0.25">
      <c r="A241" s="15">
        <v>12</v>
      </c>
      <c r="B241" s="65" t="s">
        <v>2261</v>
      </c>
      <c r="C241" s="59">
        <f>COUNTIF('Surat Masuk'!$B$6:$B$7760,Statistic!$B241)</f>
        <v>11</v>
      </c>
      <c r="D241" s="59">
        <v>2</v>
      </c>
    </row>
    <row r="242" spans="1:4" ht="18" customHeight="1" x14ac:dyDescent="0.25">
      <c r="A242" s="15">
        <v>13</v>
      </c>
      <c r="B242" s="65" t="s">
        <v>2262</v>
      </c>
      <c r="C242" s="59">
        <f>COUNTIF('Surat Masuk'!$B$6:$B$7760,Statistic!$B242)</f>
        <v>11</v>
      </c>
      <c r="D242" s="59">
        <v>2</v>
      </c>
    </row>
    <row r="243" spans="1:4" ht="18" customHeight="1" x14ac:dyDescent="0.25">
      <c r="A243" s="15">
        <v>14</v>
      </c>
      <c r="B243" s="65" t="s">
        <v>2263</v>
      </c>
      <c r="C243" s="59">
        <f>COUNTIF('Surat Masuk'!$B$6:$B$7760,Statistic!$B243)</f>
        <v>12</v>
      </c>
      <c r="D243" s="59">
        <v>3</v>
      </c>
    </row>
    <row r="244" spans="1:4" ht="18" customHeight="1" x14ac:dyDescent="0.25">
      <c r="A244" s="15">
        <v>15</v>
      </c>
      <c r="B244" s="65" t="s">
        <v>2264</v>
      </c>
      <c r="C244" s="59">
        <f>COUNTIF('Surat Masuk'!$B$6:$B$7760,Statistic!$B244)</f>
        <v>9</v>
      </c>
      <c r="D244" s="59">
        <v>2</v>
      </c>
    </row>
    <row r="245" spans="1:4" ht="18" customHeight="1" x14ac:dyDescent="0.25">
      <c r="A245" s="15">
        <v>16</v>
      </c>
      <c r="B245" s="65" t="s">
        <v>6819</v>
      </c>
      <c r="C245" s="59">
        <f>COUNTIF('Surat Masuk'!$B$6:$B$7760,Statistic!$B245)</f>
        <v>15</v>
      </c>
      <c r="D245" s="59">
        <v>3</v>
      </c>
    </row>
    <row r="246" spans="1:4" ht="18" customHeight="1" x14ac:dyDescent="0.25">
      <c r="A246" s="15">
        <v>17</v>
      </c>
      <c r="B246" s="65" t="s">
        <v>2265</v>
      </c>
      <c r="C246" s="59">
        <f>COUNTIF('Surat Masuk'!$B$6:$B$7760,Statistic!$B246)</f>
        <v>9</v>
      </c>
      <c r="D246" s="59">
        <v>2</v>
      </c>
    </row>
    <row r="247" spans="1:4" ht="18" customHeight="1" x14ac:dyDescent="0.25">
      <c r="A247" s="15">
        <v>18</v>
      </c>
      <c r="B247" s="65" t="s">
        <v>2266</v>
      </c>
      <c r="C247" s="59">
        <f>COUNTIF('Surat Masuk'!$B$6:$B$7760,Statistic!$B247)</f>
        <v>16</v>
      </c>
      <c r="D247" s="59">
        <v>3</v>
      </c>
    </row>
    <row r="248" spans="1:4" ht="18" customHeight="1" x14ac:dyDescent="0.25">
      <c r="A248" s="15">
        <v>19</v>
      </c>
      <c r="B248" s="65" t="s">
        <v>7464</v>
      </c>
      <c r="C248" s="59">
        <f>COUNTIF('Surat Masuk'!$B$6:$B$7760,Statistic!$B248)</f>
        <v>9</v>
      </c>
      <c r="D248" s="59">
        <v>2</v>
      </c>
    </row>
    <row r="249" spans="1:4" ht="18" customHeight="1" x14ac:dyDescent="0.25">
      <c r="A249" s="15">
        <v>20</v>
      </c>
      <c r="B249" s="65" t="s">
        <v>2267</v>
      </c>
      <c r="C249" s="59">
        <f>COUNTIF('Surat Masuk'!$B$6:$B$7760,Statistic!$B249)</f>
        <v>7</v>
      </c>
      <c r="D249" s="59">
        <v>2</v>
      </c>
    </row>
    <row r="250" spans="1:4" ht="18" customHeight="1" x14ac:dyDescent="0.25">
      <c r="B250"/>
      <c r="C250" s="47">
        <f>SUM(C230:C249)</f>
        <v>228</v>
      </c>
      <c r="D250" s="47">
        <f>SUM(D230:D249)</f>
        <v>47</v>
      </c>
    </row>
    <row r="251" spans="1:4" ht="18" customHeight="1" x14ac:dyDescent="0.25"/>
    <row r="252" spans="1:4" ht="18" customHeight="1" x14ac:dyDescent="0.25"/>
    <row r="253" spans="1:4" ht="18" customHeight="1" x14ac:dyDescent="0.25">
      <c r="A253" s="16" t="s">
        <v>86</v>
      </c>
      <c r="B253" s="62" t="s">
        <v>98</v>
      </c>
      <c r="C253" s="58" t="s">
        <v>81</v>
      </c>
      <c r="D253" s="58" t="s">
        <v>103</v>
      </c>
    </row>
    <row r="254" spans="1:4" ht="18" customHeight="1" x14ac:dyDescent="0.25">
      <c r="A254" s="15">
        <v>1</v>
      </c>
      <c r="B254" s="106" t="s">
        <v>7527</v>
      </c>
      <c r="C254" s="105">
        <f>COUNTIF('Surat Masuk'!$B$6:$B$7760,Statistic!$B254)</f>
        <v>19</v>
      </c>
      <c r="D254" s="59">
        <v>4</v>
      </c>
    </row>
    <row r="255" spans="1:4" ht="18" customHeight="1" x14ac:dyDescent="0.25">
      <c r="A255" s="15">
        <v>2</v>
      </c>
      <c r="B255" s="106" t="s">
        <v>2268</v>
      </c>
      <c r="C255" s="105">
        <f>COUNTIF('Surat Masuk'!$B$6:$B$7760,Statistic!$B255)</f>
        <v>10</v>
      </c>
      <c r="D255" s="59">
        <v>2</v>
      </c>
    </row>
    <row r="256" spans="1:4" ht="18" customHeight="1" x14ac:dyDescent="0.25">
      <c r="A256" s="15">
        <v>3</v>
      </c>
      <c r="B256" s="106" t="s">
        <v>2269</v>
      </c>
      <c r="C256" s="105">
        <f>COUNTIF('Surat Masuk'!$B$6:$B$7760,Statistic!$B256)</f>
        <v>14</v>
      </c>
      <c r="D256" s="59">
        <v>3</v>
      </c>
    </row>
    <row r="257" spans="1:5" ht="18" customHeight="1" x14ac:dyDescent="0.25">
      <c r="A257" s="15">
        <v>4</v>
      </c>
      <c r="B257" s="106" t="s">
        <v>2270</v>
      </c>
      <c r="C257" s="105">
        <f>COUNTIF('Surat Masuk'!$B$6:$B$7760,Statistic!$B257)</f>
        <v>12</v>
      </c>
      <c r="D257" s="59">
        <v>3</v>
      </c>
    </row>
    <row r="258" spans="1:5" ht="18" customHeight="1" x14ac:dyDescent="0.25">
      <c r="A258" s="15">
        <v>5</v>
      </c>
      <c r="B258" s="106" t="s">
        <v>2271</v>
      </c>
      <c r="C258" s="105">
        <f>COUNTIF('Surat Masuk'!$B$6:$B$7760,Statistic!$B258)</f>
        <v>10</v>
      </c>
      <c r="D258" s="59">
        <v>2</v>
      </c>
    </row>
    <row r="259" spans="1:5" ht="18" customHeight="1" x14ac:dyDescent="0.25">
      <c r="A259" s="15">
        <v>6</v>
      </c>
      <c r="B259" s="106" t="s">
        <v>7704</v>
      </c>
      <c r="C259" s="105">
        <f>COUNTIF('Surat Masuk'!$B$6:$B$7760,Statistic!$B259)</f>
        <v>7</v>
      </c>
      <c r="D259" s="59">
        <v>2</v>
      </c>
    </row>
    <row r="260" spans="1:5" ht="18" customHeight="1" x14ac:dyDescent="0.25">
      <c r="A260" s="15">
        <v>7</v>
      </c>
      <c r="B260" s="106" t="s">
        <v>2272</v>
      </c>
      <c r="C260" s="105">
        <f>COUNTIF('Surat Masuk'!$B$6:$B$7760,Statistic!$B260)</f>
        <v>17</v>
      </c>
      <c r="D260" s="59">
        <v>3</v>
      </c>
    </row>
    <row r="261" spans="1:5" ht="18" customHeight="1" x14ac:dyDescent="0.25">
      <c r="A261" s="15">
        <v>8</v>
      </c>
      <c r="B261" s="106" t="s">
        <v>2273</v>
      </c>
      <c r="C261" s="105">
        <f>COUNTIF('Surat Masuk'!$B$6:$B$7760,Statistic!$B261)</f>
        <v>10</v>
      </c>
      <c r="D261" s="59">
        <v>2</v>
      </c>
    </row>
    <row r="262" spans="1:5" ht="18" customHeight="1" x14ac:dyDescent="0.25">
      <c r="A262" s="15">
        <v>9</v>
      </c>
      <c r="B262" s="106" t="s">
        <v>2274</v>
      </c>
      <c r="C262" s="105">
        <f>COUNTIF('Surat Masuk'!$B$6:$B$7760,Statistic!$B262)</f>
        <v>13</v>
      </c>
      <c r="D262" s="59">
        <v>3</v>
      </c>
    </row>
    <row r="263" spans="1:5" ht="18" customHeight="1" x14ac:dyDescent="0.25">
      <c r="A263" s="15">
        <v>10</v>
      </c>
      <c r="B263" s="106" t="s">
        <v>2275</v>
      </c>
      <c r="C263" s="105">
        <f>COUNTIF('Surat Masuk'!$B$6:$B$7760,Statistic!$B263)</f>
        <v>6</v>
      </c>
      <c r="D263" s="59">
        <v>2</v>
      </c>
    </row>
    <row r="264" spans="1:5" ht="18" customHeight="1" x14ac:dyDescent="0.25">
      <c r="A264" s="15">
        <v>11</v>
      </c>
      <c r="B264" s="106" t="s">
        <v>7860</v>
      </c>
      <c r="C264" s="105">
        <f>COUNTIF('Surat Masuk'!$B$6:$B$7760,Statistic!$B264)</f>
        <v>1</v>
      </c>
      <c r="D264" s="59">
        <v>1</v>
      </c>
    </row>
    <row r="265" spans="1:5" ht="18" customHeight="1" x14ac:dyDescent="0.25">
      <c r="A265" s="15">
        <v>12</v>
      </c>
      <c r="B265" s="106" t="s">
        <v>7714</v>
      </c>
      <c r="C265" s="105">
        <f>COUNTIF('Surat Masuk'!$B$6:$B$7760,Statistic!$B265)</f>
        <v>6</v>
      </c>
      <c r="D265" s="59">
        <v>2</v>
      </c>
    </row>
    <row r="266" spans="1:5" ht="18" customHeight="1" x14ac:dyDescent="0.25">
      <c r="A266" s="15">
        <v>13</v>
      </c>
      <c r="B266" s="106" t="s">
        <v>2276</v>
      </c>
      <c r="C266" s="105">
        <f>COUNTIF('Surat Masuk'!$B$6:$B$7760,Statistic!$B266)</f>
        <v>6</v>
      </c>
      <c r="D266" s="59">
        <v>2</v>
      </c>
    </row>
    <row r="267" spans="1:5" ht="18" customHeight="1" x14ac:dyDescent="0.25">
      <c r="A267" s="15">
        <v>14</v>
      </c>
      <c r="B267" s="106" t="s">
        <v>2277</v>
      </c>
      <c r="C267" s="105">
        <f>COUNTIF('Surat Masuk'!$B$6:$B$7760,Statistic!$B267)</f>
        <v>9</v>
      </c>
      <c r="D267" s="59">
        <v>2</v>
      </c>
    </row>
    <row r="268" spans="1:5" ht="18" customHeight="1" x14ac:dyDescent="0.25">
      <c r="A268" s="15">
        <v>15</v>
      </c>
      <c r="B268" s="106" t="s">
        <v>2278</v>
      </c>
      <c r="C268" s="105">
        <f>COUNTIF('Surat Masuk'!$B$6:$B$7760,Statistic!$B268)</f>
        <v>9</v>
      </c>
      <c r="D268" s="59">
        <v>2</v>
      </c>
    </row>
    <row r="269" spans="1:5" ht="18" customHeight="1" x14ac:dyDescent="0.25">
      <c r="A269" s="15">
        <v>16</v>
      </c>
      <c r="B269" s="106" t="s">
        <v>2279</v>
      </c>
      <c r="C269" s="105">
        <f>COUNTIF('Surat Masuk'!$B$6:$B$7760,Statistic!$B269)</f>
        <v>5</v>
      </c>
      <c r="D269" s="59">
        <v>2</v>
      </c>
      <c r="E269" s="74" t="s">
        <v>2090</v>
      </c>
    </row>
    <row r="270" spans="1:5" ht="18" customHeight="1" x14ac:dyDescent="0.25">
      <c r="A270" s="15">
        <v>17</v>
      </c>
      <c r="B270" s="106" t="s">
        <v>7715</v>
      </c>
      <c r="C270" s="105">
        <f>COUNTIF('Surat Masuk'!$B$6:$B$7760,Statistic!$B270)</f>
        <v>8</v>
      </c>
      <c r="D270" s="59">
        <v>3</v>
      </c>
    </row>
    <row r="271" spans="1:5" ht="18" customHeight="1" x14ac:dyDescent="0.25">
      <c r="A271" s="15">
        <v>18</v>
      </c>
      <c r="B271" s="106" t="s">
        <v>2280</v>
      </c>
      <c r="C271" s="105">
        <f>COUNTIF('Surat Masuk'!$B$6:$B$7760,Statistic!$B271)</f>
        <v>7</v>
      </c>
      <c r="D271" s="59">
        <v>2</v>
      </c>
    </row>
    <row r="272" spans="1:5" ht="18" customHeight="1" x14ac:dyDescent="0.25">
      <c r="A272" s="15">
        <v>19</v>
      </c>
      <c r="B272" s="63" t="s">
        <v>2281</v>
      </c>
      <c r="C272" s="105">
        <f>COUNTIF('Surat Masuk'!$B$6:$B$7760,Statistic!$B272)</f>
        <v>1</v>
      </c>
      <c r="D272" s="59">
        <v>1</v>
      </c>
    </row>
    <row r="273" spans="1:4" ht="18" customHeight="1" x14ac:dyDescent="0.25">
      <c r="A273" s="15">
        <v>20</v>
      </c>
      <c r="B273" s="63" t="s">
        <v>7716</v>
      </c>
      <c r="C273" s="105">
        <f>COUNTIF('Surat Masuk'!$B$6:$B$7760,Statistic!$B273)</f>
        <v>7</v>
      </c>
      <c r="D273" s="59">
        <v>1</v>
      </c>
    </row>
    <row r="274" spans="1:4" ht="18" customHeight="1" x14ac:dyDescent="0.25">
      <c r="A274" s="15">
        <v>21</v>
      </c>
      <c r="B274" s="63" t="s">
        <v>2282</v>
      </c>
      <c r="C274" s="105">
        <f>COUNTIF('Surat Masuk'!$B$6:$B$7760,Statistic!$B274)</f>
        <v>6</v>
      </c>
      <c r="D274" s="59">
        <v>1</v>
      </c>
    </row>
    <row r="275" spans="1:4" ht="18" customHeight="1" x14ac:dyDescent="0.25">
      <c r="A275" s="15">
        <v>22</v>
      </c>
      <c r="B275" s="63" t="s">
        <v>2283</v>
      </c>
      <c r="C275" s="105">
        <f>COUNTIF('Surat Masuk'!$B$6:$B$7760,Statistic!$B275)</f>
        <v>1</v>
      </c>
      <c r="D275" s="59">
        <v>1</v>
      </c>
    </row>
    <row r="276" spans="1:4" ht="18" customHeight="1" x14ac:dyDescent="0.25">
      <c r="C276" s="47">
        <f>SUM(C254:C275)</f>
        <v>184</v>
      </c>
      <c r="D276" s="47">
        <f>SUM(D254:D275)</f>
        <v>46</v>
      </c>
    </row>
    <row r="277" spans="1:4" ht="18" customHeight="1" x14ac:dyDescent="0.25"/>
    <row r="278" spans="1:4" ht="18" customHeight="1" x14ac:dyDescent="0.25"/>
    <row r="279" spans="1:4" ht="18" customHeight="1" x14ac:dyDescent="0.25"/>
  </sheetData>
  <mergeCells count="4">
    <mergeCell ref="A1:N1"/>
    <mergeCell ref="P1:AA1"/>
    <mergeCell ref="P16:Q16"/>
    <mergeCell ref="Q18:R18"/>
  </mergeCells>
  <phoneticPr fontId="16" type="noConversion"/>
  <pageMargins left="0.25" right="0.25" top="0.75" bottom="0.75" header="0.3" footer="0.3"/>
  <pageSetup paperSize="9" orientation="landscape" r:id="rId1"/>
  <rowBreaks count="1" manualBreakCount="1">
    <brk id="25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R22"/>
  <sheetViews>
    <sheetView workbookViewId="0">
      <selection activeCell="L16" sqref="L16"/>
    </sheetView>
  </sheetViews>
  <sheetFormatPr defaultRowHeight="15" x14ac:dyDescent="0.25"/>
  <cols>
    <col min="1" max="1" width="5.7109375" customWidth="1"/>
    <col min="2" max="3" width="8.7109375" customWidth="1"/>
    <col min="4" max="16" width="10.7109375" customWidth="1"/>
  </cols>
  <sheetData>
    <row r="1" spans="1:18" ht="18" x14ac:dyDescent="0.25">
      <c r="A1" s="123" t="s">
        <v>2290</v>
      </c>
      <c r="B1" s="123"/>
      <c r="C1" s="123"/>
      <c r="D1" s="123"/>
      <c r="E1" s="123"/>
      <c r="F1" s="123"/>
      <c r="G1" s="123"/>
      <c r="H1" s="123"/>
      <c r="I1" s="123"/>
      <c r="J1" s="123"/>
      <c r="K1" s="123"/>
      <c r="L1" s="123"/>
      <c r="M1" s="123"/>
      <c r="N1" s="123"/>
      <c r="O1" s="123"/>
      <c r="P1" s="123"/>
    </row>
    <row r="2" spans="1:18" ht="18" x14ac:dyDescent="0.25">
      <c r="A2" s="123" t="s">
        <v>165</v>
      </c>
      <c r="B2" s="123"/>
      <c r="C2" s="123"/>
      <c r="D2" s="123"/>
      <c r="E2" s="123"/>
      <c r="F2" s="123"/>
      <c r="G2" s="123"/>
      <c r="H2" s="123"/>
      <c r="I2" s="123"/>
      <c r="J2" s="123"/>
      <c r="K2" s="123"/>
      <c r="L2" s="123"/>
      <c r="M2" s="123"/>
      <c r="N2" s="123"/>
      <c r="O2" s="123"/>
      <c r="P2" s="123"/>
    </row>
    <row r="3" spans="1:18" ht="16.5" x14ac:dyDescent="0.3">
      <c r="A3" s="5"/>
      <c r="B3" s="5"/>
      <c r="C3" s="5"/>
      <c r="D3" s="5"/>
      <c r="E3" s="5"/>
      <c r="F3" s="5"/>
      <c r="G3" s="5"/>
      <c r="H3" s="5"/>
      <c r="I3" s="5"/>
      <c r="J3" s="5"/>
      <c r="K3" s="5"/>
      <c r="L3" s="5"/>
      <c r="M3" s="5"/>
      <c r="N3" s="5"/>
      <c r="O3" s="5"/>
      <c r="P3" s="5"/>
    </row>
    <row r="4" spans="1:18" ht="16.5" customHeight="1" x14ac:dyDescent="0.25">
      <c r="A4" s="124" t="s">
        <v>76</v>
      </c>
      <c r="B4" s="125" t="s">
        <v>106</v>
      </c>
      <c r="C4" s="126"/>
      <c r="D4" s="129" t="s">
        <v>79</v>
      </c>
      <c r="E4" s="130"/>
      <c r="F4" s="130"/>
      <c r="G4" s="130"/>
      <c r="H4" s="130"/>
      <c r="I4" s="130"/>
      <c r="J4" s="130"/>
      <c r="K4" s="130"/>
      <c r="L4" s="130"/>
      <c r="M4" s="130"/>
      <c r="N4" s="130"/>
      <c r="O4" s="131"/>
      <c r="P4" s="124" t="s">
        <v>80</v>
      </c>
    </row>
    <row r="5" spans="1:18" ht="16.5" x14ac:dyDescent="0.25">
      <c r="A5" s="124"/>
      <c r="B5" s="127"/>
      <c r="C5" s="128"/>
      <c r="D5" s="18" t="s">
        <v>52</v>
      </c>
      <c r="E5" s="18" t="s">
        <v>53</v>
      </c>
      <c r="F5" s="18" t="s">
        <v>78</v>
      </c>
      <c r="G5" s="18" t="s">
        <v>54</v>
      </c>
      <c r="H5" s="18" t="s">
        <v>55</v>
      </c>
      <c r="I5" s="18" t="s">
        <v>56</v>
      </c>
      <c r="J5" s="18" t="s">
        <v>57</v>
      </c>
      <c r="K5" s="18" t="s">
        <v>58</v>
      </c>
      <c r="L5" s="18" t="s">
        <v>59</v>
      </c>
      <c r="M5" s="18" t="s">
        <v>60</v>
      </c>
      <c r="N5" s="18" t="s">
        <v>83</v>
      </c>
      <c r="O5" s="18" t="s">
        <v>84</v>
      </c>
      <c r="P5" s="124"/>
    </row>
    <row r="6" spans="1:18" ht="20.100000000000001" customHeight="1" x14ac:dyDescent="0.25">
      <c r="A6" s="6">
        <v>1</v>
      </c>
      <c r="B6" s="116" t="s">
        <v>96</v>
      </c>
      <c r="C6" s="117"/>
      <c r="D6" s="19"/>
      <c r="E6" s="19"/>
      <c r="F6" s="19"/>
      <c r="G6" s="19"/>
      <c r="H6" s="19"/>
      <c r="I6" s="19"/>
      <c r="J6" s="7"/>
      <c r="K6" s="7"/>
      <c r="L6" s="7"/>
      <c r="M6" s="7"/>
      <c r="N6" s="7"/>
      <c r="O6" s="22"/>
      <c r="P6" s="7">
        <f t="shared" ref="P6:P13" si="0">SUM(D6:O6)</f>
        <v>0</v>
      </c>
    </row>
    <row r="7" spans="1:18" ht="54.95" customHeight="1" x14ac:dyDescent="0.25">
      <c r="A7" s="8">
        <v>2</v>
      </c>
      <c r="B7" s="114" t="s">
        <v>107</v>
      </c>
      <c r="C7" s="115"/>
      <c r="D7" s="28"/>
      <c r="E7" s="28"/>
      <c r="F7" s="28"/>
      <c r="G7" s="28"/>
      <c r="H7" s="28"/>
      <c r="I7" s="28"/>
      <c r="J7" s="9"/>
      <c r="K7" s="9"/>
      <c r="L7" s="9"/>
      <c r="M7" s="9"/>
      <c r="N7" s="9"/>
      <c r="O7" s="21"/>
      <c r="P7" s="9">
        <f t="shared" si="0"/>
        <v>0</v>
      </c>
    </row>
    <row r="8" spans="1:18" ht="69.95" customHeight="1" x14ac:dyDescent="0.25">
      <c r="A8" s="6">
        <v>3</v>
      </c>
      <c r="B8" s="116" t="s">
        <v>108</v>
      </c>
      <c r="C8" s="117"/>
      <c r="D8" s="20"/>
      <c r="E8" s="20"/>
      <c r="F8" s="20"/>
      <c r="G8" s="20"/>
      <c r="H8" s="20"/>
      <c r="I8" s="20"/>
      <c r="J8" s="7"/>
      <c r="K8" s="7"/>
      <c r="L8" s="7"/>
      <c r="M8" s="7"/>
      <c r="N8" s="7"/>
      <c r="O8" s="22"/>
      <c r="P8" s="7">
        <f t="shared" si="0"/>
        <v>0</v>
      </c>
    </row>
    <row r="9" spans="1:18" ht="69.95" customHeight="1" x14ac:dyDescent="0.25">
      <c r="A9" s="8">
        <v>4</v>
      </c>
      <c r="B9" s="114" t="s">
        <v>109</v>
      </c>
      <c r="C9" s="115"/>
      <c r="D9" s="28"/>
      <c r="E9" s="28"/>
      <c r="F9" s="28"/>
      <c r="G9" s="28"/>
      <c r="H9" s="28"/>
      <c r="I9" s="28"/>
      <c r="J9" s="9"/>
      <c r="K9" s="9"/>
      <c r="L9" s="9"/>
      <c r="M9" s="9"/>
      <c r="N9" s="9"/>
      <c r="O9" s="21"/>
      <c r="P9" s="9">
        <f t="shared" si="0"/>
        <v>0</v>
      </c>
    </row>
    <row r="10" spans="1:18" ht="50.1" customHeight="1" x14ac:dyDescent="0.25">
      <c r="A10" s="6">
        <v>5</v>
      </c>
      <c r="B10" s="116" t="s">
        <v>110</v>
      </c>
      <c r="C10" s="117"/>
      <c r="D10" s="20"/>
      <c r="E10" s="20"/>
      <c r="F10" s="20"/>
      <c r="G10" s="20"/>
      <c r="H10" s="20"/>
      <c r="I10" s="20"/>
      <c r="J10" s="7"/>
      <c r="K10" s="7"/>
      <c r="L10" s="7"/>
      <c r="M10" s="7"/>
      <c r="N10" s="7"/>
      <c r="O10" s="22"/>
      <c r="P10" s="7">
        <f t="shared" si="0"/>
        <v>0</v>
      </c>
    </row>
    <row r="11" spans="1:18" ht="39.950000000000003" customHeight="1" x14ac:dyDescent="0.25">
      <c r="A11" s="8">
        <v>6</v>
      </c>
      <c r="B11" s="114" t="s">
        <v>1970</v>
      </c>
      <c r="C11" s="115"/>
      <c r="D11" s="28"/>
      <c r="E11" s="28"/>
      <c r="F11" s="28"/>
      <c r="G11" s="28"/>
      <c r="H11" s="28"/>
      <c r="I11" s="28"/>
      <c r="J11" s="25"/>
      <c r="K11" s="25"/>
      <c r="L11" s="25"/>
      <c r="M11" s="25"/>
      <c r="N11" s="25"/>
      <c r="O11" s="26"/>
      <c r="P11" s="9">
        <f t="shared" si="0"/>
        <v>0</v>
      </c>
    </row>
    <row r="12" spans="1:18" ht="16.5" x14ac:dyDescent="0.25">
      <c r="A12" s="6">
        <v>7</v>
      </c>
      <c r="B12" s="116" t="s">
        <v>105</v>
      </c>
      <c r="C12" s="117"/>
      <c r="D12" s="20"/>
      <c r="E12" s="20"/>
      <c r="F12" s="20"/>
      <c r="G12" s="20"/>
      <c r="H12" s="24"/>
      <c r="I12" s="24"/>
      <c r="J12" s="7"/>
      <c r="K12" s="7"/>
      <c r="L12" s="7"/>
      <c r="M12" s="7"/>
      <c r="N12" s="7"/>
      <c r="O12" s="22"/>
      <c r="P12" s="7">
        <f t="shared" si="0"/>
        <v>0</v>
      </c>
    </row>
    <row r="13" spans="1:18" ht="16.5" x14ac:dyDescent="0.3">
      <c r="A13" s="119" t="s">
        <v>81</v>
      </c>
      <c r="B13" s="119"/>
      <c r="C13" s="120"/>
      <c r="D13" s="10">
        <f t="shared" ref="D13:O13" si="1">SUM(D6:D12)</f>
        <v>0</v>
      </c>
      <c r="E13" s="10">
        <f t="shared" si="1"/>
        <v>0</v>
      </c>
      <c r="F13" s="10">
        <f>SUM(F6:F12)</f>
        <v>0</v>
      </c>
      <c r="G13" s="10">
        <f t="shared" si="1"/>
        <v>0</v>
      </c>
      <c r="H13" s="10">
        <f t="shared" si="1"/>
        <v>0</v>
      </c>
      <c r="I13" s="10">
        <f t="shared" si="1"/>
        <v>0</v>
      </c>
      <c r="J13" s="10">
        <f t="shared" si="1"/>
        <v>0</v>
      </c>
      <c r="K13" s="10">
        <f t="shared" si="1"/>
        <v>0</v>
      </c>
      <c r="L13" s="10">
        <f t="shared" si="1"/>
        <v>0</v>
      </c>
      <c r="M13" s="10">
        <f t="shared" si="1"/>
        <v>0</v>
      </c>
      <c r="N13" s="10">
        <f t="shared" si="1"/>
        <v>0</v>
      </c>
      <c r="O13" s="10">
        <f t="shared" si="1"/>
        <v>0</v>
      </c>
      <c r="P13" s="10">
        <f t="shared" si="0"/>
        <v>0</v>
      </c>
      <c r="R13" s="23"/>
    </row>
    <row r="14" spans="1:18" ht="16.5" x14ac:dyDescent="0.3">
      <c r="A14" s="11"/>
      <c r="B14" s="11"/>
      <c r="C14" s="11"/>
      <c r="D14" s="12"/>
      <c r="E14" s="12"/>
      <c r="F14" s="12"/>
      <c r="G14" s="12"/>
      <c r="H14" s="12"/>
      <c r="I14" s="12"/>
      <c r="J14" s="12"/>
      <c r="K14" s="12"/>
      <c r="L14" s="12"/>
      <c r="M14" s="12"/>
      <c r="N14" s="12"/>
      <c r="O14" s="12"/>
      <c r="P14" s="11"/>
    </row>
    <row r="15" spans="1:18" ht="16.5" x14ac:dyDescent="0.3">
      <c r="A15" s="121" t="s">
        <v>82</v>
      </c>
      <c r="B15" s="121"/>
      <c r="C15" s="121"/>
      <c r="D15" s="121"/>
      <c r="E15" s="121"/>
      <c r="F15" s="121"/>
      <c r="G15" s="121"/>
      <c r="H15" s="121"/>
      <c r="I15" s="121"/>
      <c r="J15" s="121"/>
      <c r="K15" s="121"/>
      <c r="L15" s="121"/>
      <c r="N15" s="122" t="s">
        <v>166</v>
      </c>
      <c r="O15" s="122"/>
      <c r="P15" s="122"/>
    </row>
    <row r="16" spans="1:18" ht="16.5" x14ac:dyDescent="0.3">
      <c r="A16" s="11"/>
      <c r="B16" s="11"/>
      <c r="C16" s="11"/>
      <c r="D16" s="12"/>
      <c r="E16" s="12"/>
      <c r="F16" s="12"/>
      <c r="G16" s="12"/>
      <c r="H16" s="12"/>
      <c r="I16" s="12"/>
      <c r="J16" s="12"/>
      <c r="K16" s="12"/>
      <c r="L16" s="12"/>
      <c r="M16" s="12"/>
      <c r="N16" s="12"/>
      <c r="O16" s="12"/>
      <c r="P16" s="12"/>
    </row>
    <row r="17" spans="1:16" ht="16.5" customHeight="1" x14ac:dyDescent="0.3">
      <c r="A17" s="118" t="s">
        <v>49</v>
      </c>
      <c r="B17" s="118"/>
      <c r="C17" s="118"/>
      <c r="D17" s="118"/>
      <c r="E17" s="4"/>
      <c r="F17" s="118" t="s">
        <v>50</v>
      </c>
      <c r="G17" s="118"/>
      <c r="H17" s="118"/>
      <c r="I17" s="11"/>
      <c r="J17" s="118" t="s">
        <v>51</v>
      </c>
      <c r="K17" s="118"/>
      <c r="L17" s="118"/>
      <c r="M17" s="4"/>
      <c r="N17" s="118" t="s">
        <v>101</v>
      </c>
      <c r="O17" s="118"/>
      <c r="P17" s="118"/>
    </row>
    <row r="18" spans="1:16" ht="16.5" x14ac:dyDescent="0.3">
      <c r="A18" s="3"/>
      <c r="B18" s="11"/>
      <c r="C18" s="11"/>
      <c r="D18" s="11"/>
      <c r="E18" s="3"/>
      <c r="F18" s="3"/>
      <c r="G18" s="2"/>
      <c r="H18" s="1"/>
      <c r="I18" s="11"/>
      <c r="J18" s="3"/>
      <c r="K18" s="11"/>
      <c r="L18" s="11"/>
      <c r="M18" s="11"/>
      <c r="N18" s="3"/>
      <c r="O18" s="11"/>
      <c r="P18" s="11"/>
    </row>
    <row r="19" spans="1:16" ht="16.5" x14ac:dyDescent="0.3">
      <c r="A19" s="3"/>
      <c r="B19" s="11"/>
      <c r="C19" s="11"/>
      <c r="D19" s="11"/>
      <c r="E19" s="3"/>
      <c r="F19" s="3"/>
      <c r="G19" s="2"/>
      <c r="H19" s="1"/>
      <c r="I19" s="11"/>
      <c r="J19" s="3"/>
      <c r="K19" s="11"/>
      <c r="L19" s="11"/>
      <c r="M19" s="11"/>
      <c r="N19" s="3"/>
      <c r="O19" s="11"/>
      <c r="P19" s="11"/>
    </row>
    <row r="20" spans="1:16" ht="16.5" x14ac:dyDescent="0.3">
      <c r="A20" s="3"/>
      <c r="B20" s="11"/>
      <c r="C20" s="11"/>
      <c r="D20" s="11"/>
      <c r="E20" s="3"/>
      <c r="F20" s="3"/>
      <c r="G20" s="2"/>
      <c r="H20" s="1"/>
      <c r="I20" s="11"/>
      <c r="J20" s="3"/>
      <c r="K20" s="11"/>
      <c r="L20" s="11"/>
      <c r="M20" s="11"/>
      <c r="N20" s="3"/>
      <c r="O20" s="11"/>
      <c r="P20" s="11"/>
    </row>
    <row r="21" spans="1:16" ht="16.5" customHeight="1" x14ac:dyDescent="0.3">
      <c r="A21" s="118"/>
      <c r="B21" s="118"/>
      <c r="C21" s="118"/>
      <c r="D21" s="118"/>
      <c r="E21" s="4"/>
      <c r="F21" s="118"/>
      <c r="G21" s="118"/>
      <c r="H21" s="118"/>
      <c r="I21" s="11"/>
      <c r="J21" s="118"/>
      <c r="K21" s="118"/>
      <c r="L21" s="118"/>
      <c r="M21" s="4"/>
      <c r="N21" s="118" t="s">
        <v>99</v>
      </c>
      <c r="O21" s="118"/>
      <c r="P21" s="118"/>
    </row>
    <row r="22" spans="1:16" ht="16.5" customHeight="1" x14ac:dyDescent="0.3">
      <c r="A22" s="118"/>
      <c r="B22" s="118"/>
      <c r="C22" s="118"/>
      <c r="D22" s="118"/>
      <c r="E22" s="4"/>
      <c r="F22" s="118"/>
      <c r="G22" s="118"/>
      <c r="H22" s="118"/>
      <c r="I22" s="11"/>
      <c r="J22" s="118"/>
      <c r="K22" s="118"/>
      <c r="L22" s="118"/>
      <c r="M22" s="4"/>
      <c r="N22" s="118" t="s">
        <v>100</v>
      </c>
      <c r="O22" s="118"/>
      <c r="P22" s="118"/>
    </row>
  </sheetData>
  <mergeCells count="28">
    <mergeCell ref="A1:P1"/>
    <mergeCell ref="A2:P2"/>
    <mergeCell ref="A4:A5"/>
    <mergeCell ref="B4:C5"/>
    <mergeCell ref="D4:O4"/>
    <mergeCell ref="P4:P5"/>
    <mergeCell ref="A13:C13"/>
    <mergeCell ref="A15:L15"/>
    <mergeCell ref="N15:P15"/>
    <mergeCell ref="A17:D17"/>
    <mergeCell ref="F17:H17"/>
    <mergeCell ref="J17:L17"/>
    <mergeCell ref="N17:P17"/>
    <mergeCell ref="A21:D21"/>
    <mergeCell ref="F21:H21"/>
    <mergeCell ref="J21:L21"/>
    <mergeCell ref="N21:P21"/>
    <mergeCell ref="A22:D22"/>
    <mergeCell ref="F22:H22"/>
    <mergeCell ref="J22:L22"/>
    <mergeCell ref="N22:P22"/>
    <mergeCell ref="B11:C11"/>
    <mergeCell ref="B12:C12"/>
    <mergeCell ref="B6:C6"/>
    <mergeCell ref="B7:C7"/>
    <mergeCell ref="B8:C8"/>
    <mergeCell ref="B9:C9"/>
    <mergeCell ref="B10:C10"/>
  </mergeCells>
  <printOptions horizontalCentered="1"/>
  <pageMargins left="0.39370078740157483" right="0.39370078740157483" top="0.39370078740157483" bottom="0.39370078740157483" header="0" footer="0"/>
  <pageSetup paperSize="9" scale="8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30:AD37"/>
  <sheetViews>
    <sheetView zoomScale="70" zoomScaleNormal="70" workbookViewId="0">
      <selection activeCell="Y31" sqref="Y31"/>
    </sheetView>
  </sheetViews>
  <sheetFormatPr defaultRowHeight="15" x14ac:dyDescent="0.25"/>
  <sheetData>
    <row r="30" spans="1:30" ht="16.5" x14ac:dyDescent="0.3">
      <c r="A30" s="121" t="s">
        <v>82</v>
      </c>
      <c r="B30" s="121"/>
      <c r="C30" s="121"/>
      <c r="D30" s="121"/>
      <c r="E30" s="121"/>
      <c r="F30" s="121"/>
      <c r="G30" s="121"/>
      <c r="H30" s="121"/>
      <c r="I30" s="121"/>
      <c r="J30" s="121"/>
      <c r="K30" s="121"/>
      <c r="L30" s="121"/>
      <c r="N30" s="132" t="s">
        <v>164</v>
      </c>
      <c r="O30" s="132"/>
      <c r="P30" s="132"/>
    </row>
    <row r="31" spans="1:30" ht="16.5" x14ac:dyDescent="0.3">
      <c r="A31" s="11"/>
      <c r="B31" s="11"/>
      <c r="C31" s="11"/>
      <c r="D31" s="12"/>
      <c r="E31" s="12"/>
      <c r="F31" s="12"/>
      <c r="G31" s="12"/>
      <c r="H31" s="12"/>
      <c r="I31" s="12"/>
      <c r="J31" s="12"/>
      <c r="K31" s="12"/>
      <c r="L31" s="12"/>
      <c r="M31" s="12"/>
      <c r="N31" s="12"/>
      <c r="O31" s="12"/>
      <c r="P31" s="12"/>
      <c r="AB31" s="118"/>
      <c r="AC31" s="118"/>
      <c r="AD31" s="118"/>
    </row>
    <row r="32" spans="1:30" ht="16.5" x14ac:dyDescent="0.3">
      <c r="A32" s="118" t="s">
        <v>49</v>
      </c>
      <c r="B32" s="118"/>
      <c r="C32" s="118"/>
      <c r="D32" s="118"/>
      <c r="E32" s="4"/>
      <c r="F32" s="118" t="s">
        <v>50</v>
      </c>
      <c r="G32" s="118"/>
      <c r="H32" s="118"/>
      <c r="I32" s="11"/>
      <c r="J32" s="118" t="s">
        <v>51</v>
      </c>
      <c r="K32" s="118"/>
      <c r="L32" s="118"/>
      <c r="M32" s="4"/>
      <c r="N32" s="118" t="s">
        <v>101</v>
      </c>
      <c r="O32" s="118"/>
      <c r="P32" s="118"/>
      <c r="AB32" s="3"/>
      <c r="AC32" s="11"/>
      <c r="AD32" s="11"/>
    </row>
    <row r="33" spans="1:30" ht="16.5" x14ac:dyDescent="0.3">
      <c r="A33" s="3"/>
      <c r="B33" s="11"/>
      <c r="C33" s="11"/>
      <c r="D33" s="11"/>
      <c r="E33" s="3"/>
      <c r="F33" s="3"/>
      <c r="G33" s="2"/>
      <c r="H33" s="1"/>
      <c r="I33" s="11"/>
      <c r="J33" s="3"/>
      <c r="K33" s="11"/>
      <c r="L33" s="11"/>
      <c r="M33" s="11"/>
      <c r="N33" s="3"/>
      <c r="O33" s="11"/>
      <c r="P33" s="11"/>
      <c r="AB33" s="3"/>
      <c r="AC33" s="11"/>
      <c r="AD33" s="11"/>
    </row>
    <row r="34" spans="1:30" ht="16.5" x14ac:dyDescent="0.3">
      <c r="A34" s="3"/>
      <c r="B34" s="11"/>
      <c r="C34" s="11"/>
      <c r="D34" s="11"/>
      <c r="E34" s="3"/>
      <c r="F34" s="3"/>
      <c r="G34" s="2"/>
      <c r="H34" s="1"/>
      <c r="I34" s="11"/>
      <c r="J34" s="3"/>
      <c r="K34" s="11"/>
      <c r="L34" s="11"/>
      <c r="M34" s="11"/>
      <c r="N34" s="3"/>
      <c r="O34" s="11"/>
      <c r="P34" s="11"/>
      <c r="AB34" s="3"/>
      <c r="AC34" s="11"/>
      <c r="AD34" s="11"/>
    </row>
    <row r="35" spans="1:30" ht="16.5" x14ac:dyDescent="0.3">
      <c r="A35" s="3"/>
      <c r="B35" s="11"/>
      <c r="C35" s="11"/>
      <c r="D35" s="11"/>
      <c r="E35" s="3"/>
      <c r="F35" s="3"/>
      <c r="G35" s="2"/>
      <c r="H35" s="1"/>
      <c r="I35" s="11"/>
      <c r="J35" s="3"/>
      <c r="K35" s="11"/>
      <c r="L35" s="11"/>
      <c r="M35" s="11"/>
      <c r="N35" s="3"/>
      <c r="O35" s="11"/>
      <c r="P35" s="11"/>
      <c r="AB35" s="118"/>
      <c r="AC35" s="118"/>
      <c r="AD35" s="118"/>
    </row>
    <row r="36" spans="1:30" ht="16.5" x14ac:dyDescent="0.3">
      <c r="A36" s="118"/>
      <c r="B36" s="118"/>
      <c r="C36" s="118"/>
      <c r="D36" s="118"/>
      <c r="E36" s="4"/>
      <c r="F36" s="118"/>
      <c r="G36" s="118"/>
      <c r="H36" s="118"/>
      <c r="I36" s="11"/>
      <c r="J36" s="118"/>
      <c r="K36" s="118"/>
      <c r="L36" s="118"/>
      <c r="M36" s="4"/>
      <c r="N36" s="118" t="s">
        <v>162</v>
      </c>
      <c r="O36" s="118"/>
      <c r="P36" s="118"/>
      <c r="AB36" s="118"/>
      <c r="AC36" s="118"/>
      <c r="AD36" s="118"/>
    </row>
    <row r="37" spans="1:30" ht="16.5" x14ac:dyDescent="0.3">
      <c r="A37" s="118"/>
      <c r="B37" s="118"/>
      <c r="C37" s="118"/>
      <c r="D37" s="118"/>
      <c r="E37" s="4"/>
      <c r="F37" s="118"/>
      <c r="G37" s="118"/>
      <c r="H37" s="118"/>
      <c r="I37" s="11"/>
      <c r="J37" s="118"/>
      <c r="K37" s="118"/>
      <c r="L37" s="118"/>
      <c r="M37" s="4"/>
      <c r="N37" s="118" t="s">
        <v>163</v>
      </c>
      <c r="O37" s="118"/>
      <c r="P37" s="118"/>
    </row>
  </sheetData>
  <mergeCells count="17">
    <mergeCell ref="A30:L30"/>
    <mergeCell ref="N30:P30"/>
    <mergeCell ref="A32:D32"/>
    <mergeCell ref="F32:H32"/>
    <mergeCell ref="J32:L32"/>
    <mergeCell ref="N32:P32"/>
    <mergeCell ref="A37:D37"/>
    <mergeCell ref="F37:H37"/>
    <mergeCell ref="J37:L37"/>
    <mergeCell ref="N37:P37"/>
    <mergeCell ref="AB31:AD31"/>
    <mergeCell ref="AB35:AD35"/>
    <mergeCell ref="AB36:AD36"/>
    <mergeCell ref="A36:D36"/>
    <mergeCell ref="F36:H36"/>
    <mergeCell ref="J36:L36"/>
    <mergeCell ref="N36:P36"/>
  </mergeCells>
  <printOptions horizontalCentered="1"/>
  <pageMargins left="0.31496062992125984" right="0.31496062992125984" top="0.39370078740157483" bottom="0.39370078740157483" header="0" footer="0"/>
  <pageSetup paperSize="9" scale="9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EA66A-BEC6-4A75-A922-7ECD79AF87AB}">
  <sheetPr>
    <pageSetUpPr fitToPage="1"/>
  </sheetPr>
  <dimension ref="A1:V11"/>
  <sheetViews>
    <sheetView zoomScaleNormal="100" workbookViewId="0">
      <pane ySplit="4" topLeftCell="A5" activePane="bottomLeft" state="frozen"/>
      <selection pane="bottomLeft" activeCell="H14" sqref="H14"/>
    </sheetView>
  </sheetViews>
  <sheetFormatPr defaultColWidth="9" defaultRowHeight="16.5" x14ac:dyDescent="0.25"/>
  <cols>
    <col min="1" max="1" width="8.7109375" style="14" hidden="1" customWidth="1"/>
    <col min="2" max="2" width="17.5703125" style="27" customWidth="1"/>
    <col min="3" max="3" width="20.7109375" style="14" customWidth="1"/>
    <col min="4" max="4" width="10.7109375" style="14" customWidth="1"/>
    <col min="5" max="5" width="6.7109375" style="14" hidden="1" customWidth="1"/>
    <col min="6" max="6" width="10.7109375" style="27" customWidth="1"/>
    <col min="7" max="7" width="30.7109375" style="14" customWidth="1"/>
    <col min="8" max="8" width="14.140625" style="14" customWidth="1"/>
    <col min="9" max="9" width="9.7109375" style="27" customWidth="1"/>
    <col min="10" max="10" width="10.7109375" style="14" customWidth="1"/>
    <col min="11" max="11" width="9.7109375" style="14" customWidth="1"/>
    <col min="12" max="12" width="13.7109375" style="14" customWidth="1"/>
    <col min="13" max="14" width="9.140625" style="14" customWidth="1"/>
    <col min="15" max="15" width="11.140625" style="14" customWidth="1"/>
    <col min="16" max="16" width="8.42578125" style="13" customWidth="1"/>
    <col min="17" max="17" width="18.7109375" style="14" customWidth="1"/>
    <col min="18" max="18" width="10.7109375" style="14" customWidth="1"/>
    <col min="19" max="19" width="20.7109375" style="14" customWidth="1"/>
    <col min="20" max="21" width="12.7109375" style="14" customWidth="1"/>
    <col min="22" max="22" width="15.140625" style="14" customWidth="1"/>
    <col min="23" max="16384" width="9" style="13"/>
  </cols>
  <sheetData>
    <row r="1" spans="1:22" s="42" customFormat="1" ht="50.1" customHeight="1" x14ac:dyDescent="0.3">
      <c r="A1" s="112" t="s">
        <v>2092</v>
      </c>
      <c r="B1" s="112"/>
      <c r="C1" s="112"/>
      <c r="D1" s="112"/>
      <c r="E1" s="112"/>
      <c r="F1" s="112"/>
      <c r="G1" s="112"/>
      <c r="H1" s="112"/>
      <c r="I1" s="112"/>
      <c r="J1" s="112"/>
      <c r="K1" s="112"/>
      <c r="L1" s="112"/>
      <c r="M1" s="41"/>
      <c r="N1" s="41"/>
      <c r="O1" s="41"/>
      <c r="Q1" s="31"/>
      <c r="R1" s="31"/>
      <c r="S1" s="31"/>
      <c r="T1" s="31"/>
      <c r="U1" s="31"/>
      <c r="V1" s="31"/>
    </row>
    <row r="2" spans="1:22" s="14" customFormat="1" x14ac:dyDescent="0.25">
      <c r="A2" s="53" t="s">
        <v>87</v>
      </c>
      <c r="B2" s="53" t="s">
        <v>1977</v>
      </c>
      <c r="C2" s="53" t="s">
        <v>104</v>
      </c>
      <c r="D2" s="53" t="s">
        <v>88</v>
      </c>
      <c r="E2" s="53" t="s">
        <v>89</v>
      </c>
      <c r="F2" s="53" t="s">
        <v>90</v>
      </c>
      <c r="G2" s="53" t="s">
        <v>91</v>
      </c>
      <c r="H2" s="53" t="s">
        <v>160</v>
      </c>
      <c r="I2" s="53" t="s">
        <v>92</v>
      </c>
      <c r="J2" s="53" t="s">
        <v>93</v>
      </c>
      <c r="K2" s="53" t="s">
        <v>94</v>
      </c>
      <c r="L2" s="53" t="s">
        <v>95</v>
      </c>
      <c r="M2" s="53" t="s">
        <v>2075</v>
      </c>
      <c r="N2" s="53" t="s">
        <v>2076</v>
      </c>
      <c r="O2" s="54" t="s">
        <v>2077</v>
      </c>
      <c r="P2" s="53" t="s">
        <v>2078</v>
      </c>
      <c r="Q2" s="53" t="s">
        <v>2079</v>
      </c>
      <c r="R2" s="53" t="s">
        <v>2080</v>
      </c>
      <c r="S2" s="53" t="s">
        <v>2081</v>
      </c>
      <c r="T2" s="53" t="s">
        <v>2082</v>
      </c>
      <c r="U2" s="53" t="s">
        <v>2083</v>
      </c>
      <c r="V2" s="43" t="s">
        <v>97</v>
      </c>
    </row>
    <row r="3" spans="1:22" ht="16.5" customHeight="1" x14ac:dyDescent="0.25">
      <c r="A3" s="111" t="s">
        <v>62</v>
      </c>
      <c r="B3" s="113" t="s">
        <v>61</v>
      </c>
      <c r="C3" s="110" t="s">
        <v>63</v>
      </c>
      <c r="D3" s="110" t="s">
        <v>64</v>
      </c>
      <c r="E3" s="110"/>
      <c r="F3" s="110"/>
      <c r="G3" s="110" t="s">
        <v>75</v>
      </c>
      <c r="H3" s="110" t="s">
        <v>66</v>
      </c>
      <c r="I3" s="110" t="s">
        <v>70</v>
      </c>
      <c r="J3" s="110"/>
      <c r="K3" s="110"/>
      <c r="L3" s="110" t="s">
        <v>69</v>
      </c>
      <c r="M3" s="110" t="s">
        <v>1976</v>
      </c>
      <c r="N3" s="110" t="s">
        <v>1975</v>
      </c>
      <c r="O3" s="34"/>
      <c r="P3" s="32" t="s">
        <v>161</v>
      </c>
      <c r="Q3" s="110" t="s">
        <v>74</v>
      </c>
      <c r="R3" s="110" t="s">
        <v>73</v>
      </c>
      <c r="S3" s="110" t="s">
        <v>71</v>
      </c>
      <c r="T3" s="110" t="s">
        <v>72</v>
      </c>
      <c r="U3" s="110" t="s">
        <v>102</v>
      </c>
      <c r="V3" s="43" t="s">
        <v>97</v>
      </c>
    </row>
    <row r="4" spans="1:22" x14ac:dyDescent="0.25">
      <c r="A4" s="111"/>
      <c r="B4" s="113"/>
      <c r="C4" s="110"/>
      <c r="D4" s="67" t="s">
        <v>65</v>
      </c>
      <c r="E4" s="67" t="s">
        <v>77</v>
      </c>
      <c r="F4" s="68" t="s">
        <v>61</v>
      </c>
      <c r="G4" s="110"/>
      <c r="H4" s="110"/>
      <c r="I4" s="68" t="s">
        <v>67</v>
      </c>
      <c r="J4" s="67" t="s">
        <v>61</v>
      </c>
      <c r="K4" s="67" t="s">
        <v>68</v>
      </c>
      <c r="L4" s="110"/>
      <c r="M4" s="110"/>
      <c r="N4" s="110"/>
      <c r="O4" s="34"/>
      <c r="P4" s="32"/>
      <c r="Q4" s="110"/>
      <c r="R4" s="110"/>
      <c r="S4" s="110"/>
      <c r="T4" s="110"/>
      <c r="U4" s="110"/>
      <c r="V4" s="43" t="s">
        <v>97</v>
      </c>
    </row>
    <row r="5" spans="1:22" x14ac:dyDescent="0.25">
      <c r="A5" s="30" t="s">
        <v>205</v>
      </c>
      <c r="B5" s="46"/>
      <c r="C5" s="30"/>
      <c r="D5" s="30"/>
      <c r="E5" s="30"/>
      <c r="F5" s="46"/>
      <c r="G5" s="30"/>
      <c r="H5" s="30"/>
      <c r="I5" s="46"/>
      <c r="J5" s="30"/>
      <c r="K5" s="30"/>
      <c r="L5" s="30"/>
      <c r="M5" s="30"/>
      <c r="N5" s="30"/>
    </row>
    <row r="6" spans="1:22" x14ac:dyDescent="0.25">
      <c r="A6" s="30" t="s">
        <v>206</v>
      </c>
      <c r="B6" s="46"/>
      <c r="C6" s="30"/>
      <c r="D6" s="30"/>
      <c r="E6" s="30"/>
      <c r="F6" s="46"/>
      <c r="G6" s="30"/>
      <c r="H6" s="30"/>
      <c r="I6" s="46"/>
      <c r="J6" s="30"/>
      <c r="K6" s="30"/>
      <c r="L6" s="30"/>
      <c r="M6" s="30"/>
      <c r="N6" s="30"/>
    </row>
    <row r="7" spans="1:22" x14ac:dyDescent="0.25">
      <c r="A7" s="30" t="s">
        <v>207</v>
      </c>
      <c r="B7" s="46"/>
      <c r="C7" s="30"/>
      <c r="D7" s="30"/>
      <c r="E7" s="30"/>
      <c r="F7" s="46"/>
      <c r="G7" s="30"/>
      <c r="H7" s="30"/>
      <c r="I7" s="46"/>
      <c r="J7" s="30"/>
      <c r="K7" s="30"/>
      <c r="L7" s="30"/>
      <c r="M7" s="30"/>
      <c r="N7" s="30"/>
    </row>
    <row r="8" spans="1:22" x14ac:dyDescent="0.25">
      <c r="A8" s="30" t="s">
        <v>208</v>
      </c>
      <c r="B8" s="46"/>
      <c r="C8" s="30"/>
      <c r="D8" s="30"/>
      <c r="E8" s="30"/>
      <c r="F8" s="46"/>
      <c r="G8" s="30"/>
      <c r="H8" s="30"/>
      <c r="I8" s="46"/>
      <c r="J8" s="30"/>
      <c r="K8" s="30"/>
      <c r="L8" s="30"/>
      <c r="M8" s="30"/>
      <c r="N8" s="30"/>
    </row>
    <row r="9" spans="1:22" x14ac:dyDescent="0.25">
      <c r="A9" s="30" t="s">
        <v>209</v>
      </c>
      <c r="B9" s="46"/>
      <c r="C9" s="30"/>
      <c r="D9" s="30"/>
      <c r="E9" s="30"/>
      <c r="F9" s="46"/>
      <c r="G9" s="30"/>
      <c r="H9" s="30"/>
      <c r="I9" s="46"/>
      <c r="J9" s="30"/>
      <c r="K9" s="30"/>
      <c r="L9" s="30"/>
      <c r="M9" s="30"/>
      <c r="N9" s="30"/>
    </row>
    <row r="10" spans="1:22" x14ac:dyDescent="0.25">
      <c r="A10" s="30" t="s">
        <v>222</v>
      </c>
      <c r="B10" s="46"/>
      <c r="C10" s="30"/>
      <c r="D10" s="30"/>
      <c r="E10" s="30"/>
      <c r="F10" s="46"/>
      <c r="G10" s="30"/>
      <c r="H10" s="30"/>
      <c r="I10" s="46"/>
      <c r="J10" s="30"/>
      <c r="K10" s="30"/>
      <c r="L10" s="30"/>
      <c r="M10" s="30"/>
      <c r="N10" s="30"/>
    </row>
    <row r="11" spans="1:22" x14ac:dyDescent="0.25">
      <c r="A11" s="30" t="s">
        <v>223</v>
      </c>
      <c r="B11" s="46"/>
      <c r="C11" s="30"/>
      <c r="D11" s="30"/>
      <c r="E11" s="30"/>
      <c r="F11" s="46"/>
      <c r="G11" s="30"/>
      <c r="H11" s="30"/>
      <c r="I11" s="46"/>
      <c r="J11" s="30"/>
      <c r="K11" s="30"/>
      <c r="L11" s="30"/>
      <c r="M11" s="30"/>
      <c r="N11" s="30"/>
    </row>
  </sheetData>
  <autoFilter ref="A3:N4" xr:uid="{00000000-0009-0000-0000-000000000000}">
    <filterColumn colId="3" showButton="0"/>
    <filterColumn colId="4" showButton="0"/>
    <filterColumn colId="8" showButton="0"/>
    <filterColumn colId="9" showButton="0"/>
  </autoFilter>
  <mergeCells count="16">
    <mergeCell ref="U3:U4"/>
    <mergeCell ref="M3:M4"/>
    <mergeCell ref="N3:N4"/>
    <mergeCell ref="Q3:Q4"/>
    <mergeCell ref="R3:R4"/>
    <mergeCell ref="S3:S4"/>
    <mergeCell ref="T3:T4"/>
    <mergeCell ref="A1:L1"/>
    <mergeCell ref="A3:A4"/>
    <mergeCell ref="B3:B4"/>
    <mergeCell ref="C3:C4"/>
    <mergeCell ref="D3:F3"/>
    <mergeCell ref="G3:G4"/>
    <mergeCell ref="H3:H4"/>
    <mergeCell ref="I3:K3"/>
    <mergeCell ref="L3:L4"/>
  </mergeCells>
  <hyperlinks>
    <hyperlink ref="A3:A4" r:id="rId1" display="NOMOR INDEKS" xr:uid="{07D49A4E-F6EA-4970-A409-C17F023880DA}"/>
  </hyperlinks>
  <printOptions horizontalCentered="1"/>
  <pageMargins left="0.39370078740157483" right="0.39370078740157483" top="0.39370078740157483" bottom="0.39370078740157483" header="0" footer="0"/>
  <pageSetup paperSize="9" scale="84" fitToHeight="0"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69BAD-8C78-4933-B7E4-9AA7D63A030F}">
  <sheetPr>
    <pageSetUpPr fitToPage="1"/>
  </sheetPr>
  <dimension ref="B1:H40"/>
  <sheetViews>
    <sheetView workbookViewId="0">
      <selection activeCell="H39" sqref="H39"/>
    </sheetView>
  </sheetViews>
  <sheetFormatPr defaultRowHeight="15" x14ac:dyDescent="0.25"/>
  <cols>
    <col min="1" max="1" width="5.7109375" customWidth="1"/>
    <col min="2" max="2" width="25.7109375" customWidth="1"/>
    <col min="3" max="3" width="1.7109375" customWidth="1"/>
    <col min="4" max="4" width="25.7109375" customWidth="1"/>
    <col min="5" max="5" width="1.7109375" customWidth="1"/>
    <col min="6" max="6" width="25.7109375" customWidth="1"/>
    <col min="7" max="7" width="1.7109375" customWidth="1"/>
    <col min="8" max="8" width="25.7109375" customWidth="1"/>
  </cols>
  <sheetData>
    <row r="1" spans="2:8" ht="39.950000000000003" customHeight="1" thickTop="1" thickBot="1" x14ac:dyDescent="0.3">
      <c r="B1" s="95" t="s">
        <v>5032</v>
      </c>
      <c r="D1" s="95" t="s">
        <v>5032</v>
      </c>
      <c r="F1" s="95" t="s">
        <v>5032</v>
      </c>
      <c r="H1" s="95" t="s">
        <v>5032</v>
      </c>
    </row>
    <row r="2" spans="2:8" ht="9.9499999999999993" customHeight="1" thickTop="1" thickBot="1" x14ac:dyDescent="0.3"/>
    <row r="3" spans="2:8" ht="39.950000000000003" customHeight="1" thickTop="1" thickBot="1" x14ac:dyDescent="0.3">
      <c r="B3" s="95" t="s">
        <v>5032</v>
      </c>
      <c r="D3" s="95" t="s">
        <v>5032</v>
      </c>
      <c r="F3" s="95" t="s">
        <v>5032</v>
      </c>
      <c r="H3" s="95" t="s">
        <v>5032</v>
      </c>
    </row>
    <row r="4" spans="2:8" ht="9.9499999999999993" customHeight="1" thickTop="1" thickBot="1" x14ac:dyDescent="0.3"/>
    <row r="5" spans="2:8" ht="39.950000000000003" customHeight="1" thickTop="1" thickBot="1" x14ac:dyDescent="0.3">
      <c r="B5" s="95" t="s">
        <v>5032</v>
      </c>
      <c r="D5" s="95" t="s">
        <v>5032</v>
      </c>
      <c r="F5" s="95" t="s">
        <v>5032</v>
      </c>
      <c r="H5" s="95" t="s">
        <v>5032</v>
      </c>
    </row>
    <row r="6" spans="2:8" ht="9.9499999999999993" customHeight="1" thickTop="1" thickBot="1" x14ac:dyDescent="0.3"/>
    <row r="7" spans="2:8" ht="39.950000000000003" customHeight="1" thickTop="1" thickBot="1" x14ac:dyDescent="0.3">
      <c r="B7" s="95" t="s">
        <v>5032</v>
      </c>
      <c r="D7" s="95" t="s">
        <v>5032</v>
      </c>
      <c r="F7" s="95" t="s">
        <v>5032</v>
      </c>
      <c r="H7" s="95" t="s">
        <v>5032</v>
      </c>
    </row>
    <row r="8" spans="2:8" ht="9.9499999999999993" customHeight="1" thickTop="1" thickBot="1" x14ac:dyDescent="0.3"/>
    <row r="9" spans="2:8" ht="39.950000000000003" customHeight="1" thickTop="1" thickBot="1" x14ac:dyDescent="0.3">
      <c r="B9" s="95" t="s">
        <v>5032</v>
      </c>
      <c r="D9" s="95" t="s">
        <v>5032</v>
      </c>
      <c r="F9" s="95" t="s">
        <v>5032</v>
      </c>
      <c r="H9" s="95" t="s">
        <v>5032</v>
      </c>
    </row>
    <row r="10" spans="2:8" ht="9.9499999999999993" customHeight="1" thickTop="1" thickBot="1" x14ac:dyDescent="0.3"/>
    <row r="11" spans="2:8" ht="39.950000000000003" customHeight="1" thickTop="1" thickBot="1" x14ac:dyDescent="0.3">
      <c r="B11" s="95" t="s">
        <v>5032</v>
      </c>
      <c r="D11" s="95" t="s">
        <v>5032</v>
      </c>
      <c r="F11" s="95" t="s">
        <v>5032</v>
      </c>
      <c r="H11" s="95" t="s">
        <v>5032</v>
      </c>
    </row>
    <row r="12" spans="2:8" ht="9.9499999999999993" customHeight="1" thickTop="1" thickBot="1" x14ac:dyDescent="0.3"/>
    <row r="13" spans="2:8" ht="39.950000000000003" customHeight="1" thickTop="1" thickBot="1" x14ac:dyDescent="0.3">
      <c r="B13" s="95" t="s">
        <v>5032</v>
      </c>
      <c r="D13" s="95" t="s">
        <v>5032</v>
      </c>
      <c r="F13" s="95" t="s">
        <v>5032</v>
      </c>
      <c r="H13" s="95" t="s">
        <v>5032</v>
      </c>
    </row>
    <row r="14" spans="2:8" ht="9.9499999999999993" customHeight="1" thickTop="1" thickBot="1" x14ac:dyDescent="0.3"/>
    <row r="15" spans="2:8" ht="39.950000000000003" customHeight="1" thickTop="1" thickBot="1" x14ac:dyDescent="0.3">
      <c r="B15" s="95" t="s">
        <v>5032</v>
      </c>
      <c r="D15" s="95" t="s">
        <v>5032</v>
      </c>
      <c r="F15" s="95" t="s">
        <v>5032</v>
      </c>
      <c r="H15" s="95" t="s">
        <v>5032</v>
      </c>
    </row>
    <row r="16" spans="2:8" ht="9.9499999999999993" customHeight="1" thickTop="1" thickBot="1" x14ac:dyDescent="0.3"/>
    <row r="17" spans="2:8" ht="39.950000000000003" customHeight="1" thickTop="1" thickBot="1" x14ac:dyDescent="0.3">
      <c r="B17" s="95" t="s">
        <v>5032</v>
      </c>
      <c r="D17" s="95" t="s">
        <v>5032</v>
      </c>
      <c r="F17" s="95" t="s">
        <v>5032</v>
      </c>
      <c r="H17" s="95" t="s">
        <v>5032</v>
      </c>
    </row>
    <row r="18" spans="2:8" ht="9.9499999999999993" customHeight="1" thickTop="1" thickBot="1" x14ac:dyDescent="0.3"/>
    <row r="19" spans="2:8" ht="39.950000000000003" customHeight="1" thickTop="1" thickBot="1" x14ac:dyDescent="0.3">
      <c r="B19" s="95" t="s">
        <v>5032</v>
      </c>
      <c r="D19" s="95" t="s">
        <v>5032</v>
      </c>
      <c r="F19" s="95" t="s">
        <v>5032</v>
      </c>
      <c r="H19" s="95" t="s">
        <v>5032</v>
      </c>
    </row>
    <row r="20" spans="2:8" ht="9.9499999999999993" customHeight="1" thickTop="1" thickBot="1" x14ac:dyDescent="0.3"/>
    <row r="21" spans="2:8" ht="39.950000000000003" customHeight="1" thickTop="1" thickBot="1" x14ac:dyDescent="0.3">
      <c r="B21" s="95" t="s">
        <v>5032</v>
      </c>
      <c r="D21" s="95" t="s">
        <v>5032</v>
      </c>
      <c r="F21" s="95" t="s">
        <v>5032</v>
      </c>
      <c r="H21" s="95" t="s">
        <v>5032</v>
      </c>
    </row>
    <row r="22" spans="2:8" ht="9.9499999999999993" customHeight="1" thickTop="1" thickBot="1" x14ac:dyDescent="0.3"/>
    <row r="23" spans="2:8" ht="39.950000000000003" customHeight="1" thickTop="1" thickBot="1" x14ac:dyDescent="0.3">
      <c r="B23" s="95" t="s">
        <v>5032</v>
      </c>
      <c r="D23" s="95" t="s">
        <v>5032</v>
      </c>
      <c r="F23" s="95" t="s">
        <v>5032</v>
      </c>
      <c r="H23" s="95" t="s">
        <v>5032</v>
      </c>
    </row>
    <row r="24" spans="2:8" ht="9.9499999999999993" customHeight="1" thickTop="1" thickBot="1" x14ac:dyDescent="0.3"/>
    <row r="25" spans="2:8" ht="39.950000000000003" customHeight="1" thickTop="1" thickBot="1" x14ac:dyDescent="0.3">
      <c r="B25" s="95" t="s">
        <v>5032</v>
      </c>
      <c r="D25" s="95" t="s">
        <v>5032</v>
      </c>
      <c r="F25" s="95" t="s">
        <v>5032</v>
      </c>
      <c r="H25" s="95" t="s">
        <v>5032</v>
      </c>
    </row>
    <row r="26" spans="2:8" ht="9.9499999999999993" customHeight="1" thickTop="1" thickBot="1" x14ac:dyDescent="0.3"/>
    <row r="27" spans="2:8" ht="39.950000000000003" customHeight="1" thickTop="1" thickBot="1" x14ac:dyDescent="0.3">
      <c r="B27" s="95" t="s">
        <v>5032</v>
      </c>
      <c r="D27" s="95" t="s">
        <v>5032</v>
      </c>
      <c r="F27" s="95" t="s">
        <v>5032</v>
      </c>
      <c r="H27" s="95" t="s">
        <v>5032</v>
      </c>
    </row>
    <row r="28" spans="2:8" ht="9.9499999999999993" customHeight="1" thickTop="1" thickBot="1" x14ac:dyDescent="0.3"/>
    <row r="29" spans="2:8" ht="39.950000000000003" customHeight="1" thickTop="1" thickBot="1" x14ac:dyDescent="0.3">
      <c r="B29" s="95" t="s">
        <v>5032</v>
      </c>
      <c r="D29" s="95" t="s">
        <v>5032</v>
      </c>
      <c r="F29" s="95" t="s">
        <v>5032</v>
      </c>
      <c r="H29" s="95" t="s">
        <v>5032</v>
      </c>
    </row>
    <row r="30" spans="2:8" ht="9.9499999999999993" customHeight="1" thickTop="1" thickBot="1" x14ac:dyDescent="0.3"/>
    <row r="31" spans="2:8" ht="39.950000000000003" customHeight="1" thickTop="1" thickBot="1" x14ac:dyDescent="0.3">
      <c r="B31" s="95" t="s">
        <v>5032</v>
      </c>
      <c r="D31" s="95" t="s">
        <v>5032</v>
      </c>
      <c r="F31" s="95" t="s">
        <v>5032</v>
      </c>
      <c r="H31" s="95" t="s">
        <v>5032</v>
      </c>
    </row>
    <row r="32" spans="2:8" ht="9.9499999999999993" customHeight="1" thickTop="1" thickBot="1" x14ac:dyDescent="0.3"/>
    <row r="33" spans="2:8" ht="39.950000000000003" customHeight="1" thickTop="1" thickBot="1" x14ac:dyDescent="0.3">
      <c r="B33" s="95" t="s">
        <v>5032</v>
      </c>
      <c r="D33" s="95" t="s">
        <v>5032</v>
      </c>
      <c r="F33" s="95" t="s">
        <v>5032</v>
      </c>
      <c r="H33" s="95" t="s">
        <v>5032</v>
      </c>
    </row>
    <row r="34" spans="2:8" ht="9.9499999999999993" customHeight="1" thickTop="1" thickBot="1" x14ac:dyDescent="0.3"/>
    <row r="35" spans="2:8" ht="39.950000000000003" customHeight="1" thickTop="1" thickBot="1" x14ac:dyDescent="0.3">
      <c r="B35" s="95" t="s">
        <v>5032</v>
      </c>
      <c r="D35" s="95" t="s">
        <v>5032</v>
      </c>
      <c r="F35" s="95" t="s">
        <v>5032</v>
      </c>
      <c r="H35" s="95" t="s">
        <v>5032</v>
      </c>
    </row>
    <row r="36" spans="2:8" ht="9.9499999999999993" customHeight="1" thickTop="1" thickBot="1" x14ac:dyDescent="0.3"/>
    <row r="37" spans="2:8" ht="39.950000000000003" customHeight="1" thickTop="1" thickBot="1" x14ac:dyDescent="0.3">
      <c r="B37" s="95" t="s">
        <v>5032</v>
      </c>
      <c r="D37" s="95" t="s">
        <v>5032</v>
      </c>
      <c r="F37" s="95" t="s">
        <v>5032</v>
      </c>
      <c r="H37" s="95" t="s">
        <v>5032</v>
      </c>
    </row>
    <row r="38" spans="2:8" ht="9.9499999999999993" customHeight="1" thickTop="1" thickBot="1" x14ac:dyDescent="0.3"/>
    <row r="39" spans="2:8" ht="39.950000000000003" customHeight="1" thickTop="1" thickBot="1" x14ac:dyDescent="0.3">
      <c r="B39" s="95" t="s">
        <v>5032</v>
      </c>
      <c r="D39" s="95" t="s">
        <v>5032</v>
      </c>
      <c r="F39" s="95" t="s">
        <v>5032</v>
      </c>
      <c r="H39" s="95" t="s">
        <v>5032</v>
      </c>
    </row>
    <row r="40" spans="2:8" ht="15.75" thickTop="1" x14ac:dyDescent="0.25"/>
  </sheetData>
  <pageMargins left="0.7" right="0.7" top="0.75" bottom="0.75" header="0.3" footer="0.3"/>
  <pageSetup paperSize="9" scale="76"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Surat Masuk</vt:lpstr>
      <vt:lpstr>Statistic</vt:lpstr>
      <vt:lpstr>Laporan</vt:lpstr>
      <vt:lpstr>Format Laporan</vt:lpstr>
      <vt:lpstr>LaporanMingguan</vt:lpstr>
      <vt:lpstr>Cap Rahasia</vt:lpstr>
      <vt:lpstr>'Format Laporan'!Print_Area</vt:lpstr>
      <vt:lpstr>Laporan!Print_Area</vt:lpstr>
      <vt:lpstr>Statistic!Print_Area</vt:lpstr>
      <vt:lpstr>'Surat Masuk'!Print_Area</vt:lpstr>
      <vt:lpstr>Laporan!Print_Titles</vt:lpstr>
      <vt:lpstr>LaporanMingguan!Print_Titles</vt:lpstr>
      <vt:lpstr>Statistic!Print_Titles</vt:lpstr>
      <vt:lpstr>'Surat Masuk'!Print_Titles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c:creator>
  <cp:lastModifiedBy>HP CITRA</cp:lastModifiedBy>
  <cp:lastPrinted>2026-04-29T03:51:41Z</cp:lastPrinted>
  <dcterms:created xsi:type="dcterms:W3CDTF">2015-01-02T02:16:43Z</dcterms:created>
  <dcterms:modified xsi:type="dcterms:W3CDTF">2026-09-17T08:00:50Z</dcterms:modified>
</cp:coreProperties>
</file>